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35" yWindow="90" windowWidth="14445" windowHeight="11355" tabRatio="264"/>
  </bookViews>
  <sheets>
    <sheet name="22. melléklet" sheetId="1" r:id="rId1"/>
    <sheet name="Munkalap2" sheetId="2" r:id="rId2"/>
    <sheet name="Munkalap3" sheetId="3" r:id="rId3"/>
  </sheets>
  <definedNames>
    <definedName name="Excel_BuiltIn_Print_Area_1_1">'22. melléklet'!$B$1:$H$40</definedName>
    <definedName name="Excel_BuiltIn_Print_Area_1_1_1">'22. melléklet'!$B$1:$H$21</definedName>
    <definedName name="_xlnm.Print_Area" localSheetId="0">'22. melléklet'!$B$4:$H$28</definedName>
  </definedNames>
  <calcPr calcId="162913"/>
</workbook>
</file>

<file path=xl/calcChain.xml><?xml version="1.0" encoding="utf-8"?>
<calcChain xmlns="http://schemas.openxmlformats.org/spreadsheetml/2006/main">
  <c r="H19" i="1" l="1"/>
  <c r="H32" i="1" s="1"/>
  <c r="F20" i="1" l="1"/>
  <c r="G20" i="1" s="1"/>
  <c r="H20" i="1" s="1"/>
  <c r="F21" i="1"/>
  <c r="G21" i="1" s="1"/>
  <c r="H21" i="1" s="1"/>
  <c r="F19" i="1"/>
  <c r="G19" i="1" l="1"/>
  <c r="G32" i="1" s="1"/>
  <c r="F32" i="1"/>
  <c r="D14" i="1"/>
  <c r="E14" i="1"/>
  <c r="E18" i="1"/>
  <c r="F18" i="1"/>
  <c r="G18" i="1"/>
  <c r="H18" i="1" l="1"/>
  <c r="F14" i="1"/>
  <c r="G14" i="1"/>
  <c r="H14" i="1"/>
  <c r="E26" i="1" l="1"/>
  <c r="F26" i="1" l="1"/>
  <c r="H26" i="1" l="1"/>
  <c r="G26" i="1"/>
</calcChain>
</file>

<file path=xl/sharedStrings.xml><?xml version="1.0" encoding="utf-8"?>
<sst xmlns="http://schemas.openxmlformats.org/spreadsheetml/2006/main" count="31" uniqueCount="30">
  <si>
    <t>adatok E Ft-ban</t>
  </si>
  <si>
    <t xml:space="preserve">Kötelezettség </t>
  </si>
  <si>
    <t>OTP Bank Nyrt.</t>
  </si>
  <si>
    <t>Felhalmozási célú hitel</t>
  </si>
  <si>
    <t>Összesen:</t>
  </si>
  <si>
    <t>Önkormányzat saját bevételei</t>
  </si>
  <si>
    <t>Helyi adók</t>
  </si>
  <si>
    <t>Bírság-, pótlék,- díjbevétel</t>
  </si>
  <si>
    <t>Önkormányzat saját bevételei összesen:</t>
  </si>
  <si>
    <t>Tulajdonosi bevételek</t>
  </si>
  <si>
    <t>Immateriális javak, ingatlanok és egyéb tárgyi eszközök értékesítése</t>
  </si>
  <si>
    <t>Részesedések értékesítése és részesedések megszűnéséhez kapcsolódó bevételek</t>
  </si>
  <si>
    <t>Privatizációból származó bevételek</t>
  </si>
  <si>
    <t>Garancia- és kezességvállalásból származó megtérülés</t>
  </si>
  <si>
    <t>K&amp;H Bank Zrt.</t>
  </si>
  <si>
    <t>Pénzintézet, kölcsönt, kezességvállalást nyújtó 
szervezet megnevezése</t>
  </si>
  <si>
    <t>Hitel-, kölcsönfelvétel, kezességvállalás, köténykibocsátás célja</t>
  </si>
  <si>
    <t>Dunaújváros Megyei Jogú Város Önkormányzata</t>
  </si>
  <si>
    <t>Kezesség- és garanciavállalásból eredő fizetési kötelezettség</t>
  </si>
  <si>
    <t>22. melléklet</t>
  </si>
  <si>
    <t>a ___/_____. (___. ___.) önkormányzati rendelethez</t>
  </si>
  <si>
    <t>Dunaújváros Megyei Jogú Város Önkormányzata adósságot keletkeztető ügyleteiből és kezességvállalásból származó fizetési kötelezettség összege, valamint a saját bevételeinek összege 
2025-2028. évekre</t>
  </si>
  <si>
    <t>2025. év</t>
  </si>
  <si>
    <t>2026. év</t>
  </si>
  <si>
    <t>2027. év</t>
  </si>
  <si>
    <t>2028. év</t>
  </si>
  <si>
    <t>Nyitó állomány
2025. 01. 01.</t>
  </si>
  <si>
    <t>index számai</t>
  </si>
  <si>
    <t>21. melléklet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</si>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</sst>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_ ;[Red]\-#,##0\ "/>
    <numFmt numFmtId="165" formatCode="#,##0.00_ ;[Red]\-#,##0.00\ "/>
    <numFmt numFmtId="166" formatCode="_-* #,##0.0000_-;\-* #,##0.0000_-;_-* &quot;-&quot;??_-;_-@_-"/>
    <numFmt numFmtId="167" formatCode="#,##0.000_ ;[Red]\-#,##0.000\ "/>
  </numFmts>
  <fonts count="7" x14ac:knownFonts="1"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1" xfId="0" applyFont="1" applyBorder="1" applyAlignment="1">
      <alignment horizontal="justify"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right" vertical="center"/>
    </xf>
    <xf numFmtId="164" fontId="0" fillId="0" borderId="0" xfId="0" applyNumberFormat="1" applyFont="1" applyBorder="1" applyAlignment="1">
      <alignment vertical="center" wrapText="1"/>
    </xf>
    <xf numFmtId="164" fontId="0" fillId="0" borderId="0" xfId="0" applyNumberFormat="1" applyFont="1" applyAlignment="1">
      <alignment vertical="center"/>
    </xf>
    <xf numFmtId="0" fontId="0" fillId="0" borderId="1" xfId="0" applyFont="1" applyBorder="1" applyAlignment="1">
      <alignment horizontal="left" vertical="center" indent="1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0" fillId="0" borderId="7" xfId="0" applyBorder="1" applyAlignment="1">
      <alignment horizontal="left" vertical="center" indent="1"/>
    </xf>
    <xf numFmtId="0" fontId="0" fillId="0" borderId="9" xfId="0" applyBorder="1" applyAlignment="1">
      <alignment horizontal="left" vertical="center" wrapText="1" indent="1"/>
    </xf>
    <xf numFmtId="164" fontId="5" fillId="0" borderId="0" xfId="0" applyNumberFormat="1" applyFont="1" applyAlignment="1">
      <alignment horizontal="right" vertical="center"/>
    </xf>
    <xf numFmtId="3" fontId="0" fillId="0" borderId="0" xfId="0" applyNumberFormat="1" applyFill="1" applyAlignment="1">
      <alignment vertical="center"/>
    </xf>
    <xf numFmtId="164" fontId="0" fillId="0" borderId="7" xfId="0" applyNumberFormat="1" applyFont="1" applyFill="1" applyBorder="1" applyAlignment="1">
      <alignment vertical="center"/>
    </xf>
    <xf numFmtId="164" fontId="0" fillId="0" borderId="8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right" vertical="center"/>
    </xf>
    <xf numFmtId="164" fontId="0" fillId="0" borderId="9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vertical="center"/>
    </xf>
    <xf numFmtId="166" fontId="0" fillId="2" borderId="0" xfId="1" applyNumberFormat="1" applyFont="1" applyFill="1" applyAlignment="1">
      <alignment vertical="center"/>
    </xf>
    <xf numFmtId="167" fontId="0" fillId="0" borderId="0" xfId="0" applyNumberFormat="1" applyAlignment="1">
      <alignment vertical="center"/>
    </xf>
    <xf numFmtId="0" fontId="4" fillId="0" borderId="4" xfId="0" applyFont="1" applyBorder="1" applyAlignment="1">
      <alignment horizontal="right" vertical="center" indent="2"/>
    </xf>
    <xf numFmtId="0" fontId="4" fillId="0" borderId="6" xfId="0" applyFont="1" applyBorder="1" applyAlignment="1">
      <alignment horizontal="right" vertical="center" indent="2"/>
    </xf>
    <xf numFmtId="0" fontId="4" fillId="0" borderId="5" xfId="0" applyFont="1" applyBorder="1" applyAlignment="1">
      <alignment horizontal="right" vertical="center" indent="2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indent="1"/>
    </xf>
    <xf numFmtId="0" fontId="2" fillId="0" borderId="2" xfId="0" applyFont="1" applyBorder="1" applyAlignment="1">
      <alignment horizontal="left" vertical="center" wrapText="1" indent="1"/>
    </xf>
    <xf numFmtId="0" fontId="2" fillId="0" borderId="3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indent="1"/>
    </xf>
    <xf numFmtId="0" fontId="2" fillId="0" borderId="5" xfId="0" applyFont="1" applyBorder="1" applyAlignment="1">
      <alignment horizontal="right" vertical="center" inden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2"/>
  <sheetViews>
    <sheetView tabSelected="1" zoomScale="90" zoomScaleNormal="90" zoomScaleSheetLayoutView="80" workbookViewId="0">
      <selection activeCell="J25" sqref="J25"/>
    </sheetView>
  </sheetViews>
  <sheetFormatPr defaultColWidth="11.5703125" defaultRowHeight="12.75" outlineLevelRow="1" x14ac:dyDescent="0.2"/>
  <cols>
    <col min="1" max="1" width="4" style="6" customWidth="1"/>
    <col min="2" max="2" width="28.42578125" style="6" customWidth="1"/>
    <col min="3" max="3" width="26" style="6" customWidth="1"/>
    <col min="4" max="4" width="15.140625" style="6" customWidth="1"/>
    <col min="5" max="8" width="11.85546875" style="13" customWidth="1"/>
    <col min="9" max="16384" width="11.5703125" style="6"/>
  </cols>
  <sheetData>
    <row r="1" spans="2:8" ht="15" customHeight="1" x14ac:dyDescent="0.2">
      <c r="D1" s="5"/>
      <c r="E1" s="14"/>
      <c r="F1" s="14"/>
      <c r="G1" s="14"/>
      <c r="H1" s="37" t="s">
        <v>19</v>
      </c>
    </row>
    <row r="2" spans="2:8" x14ac:dyDescent="0.2">
      <c r="H2" s="38" t="s">
        <v>20</v>
      </c>
    </row>
    <row r="3" spans="2:8" x14ac:dyDescent="0.2">
      <c r="H3" s="15"/>
    </row>
    <row r="4" spans="2:8" ht="51" customHeight="1" x14ac:dyDescent="0.2">
      <c r="B4" s="56" t="s">
        <v>21</v>
      </c>
      <c r="C4" s="56"/>
      <c r="D4" s="56"/>
      <c r="E4" s="56"/>
      <c r="F4" s="56"/>
      <c r="G4" s="56"/>
      <c r="H4" s="56"/>
    </row>
    <row r="5" spans="2:8" ht="13.5" customHeight="1" x14ac:dyDescent="0.2">
      <c r="B5" s="30"/>
      <c r="C5" s="30"/>
      <c r="D5" s="30"/>
      <c r="E5" s="30"/>
      <c r="F5" s="30"/>
      <c r="G5" s="30"/>
      <c r="H5" s="30"/>
    </row>
    <row r="6" spans="2:8" x14ac:dyDescent="0.2">
      <c r="B6" s="1"/>
      <c r="C6" s="1"/>
      <c r="D6" s="1"/>
      <c r="E6" s="16"/>
      <c r="F6" s="16"/>
      <c r="G6" s="16"/>
      <c r="H6" s="16"/>
    </row>
    <row r="7" spans="2:8" x14ac:dyDescent="0.2">
      <c r="H7" s="17" t="s">
        <v>0</v>
      </c>
    </row>
    <row r="8" spans="2:8" ht="19.5" customHeight="1" x14ac:dyDescent="0.2">
      <c r="B8" s="59" t="s">
        <v>15</v>
      </c>
      <c r="C8" s="61" t="s">
        <v>16</v>
      </c>
      <c r="D8" s="61" t="s">
        <v>26</v>
      </c>
      <c r="E8" s="57" t="s">
        <v>1</v>
      </c>
      <c r="F8" s="57"/>
      <c r="G8" s="57"/>
      <c r="H8" s="57"/>
    </row>
    <row r="9" spans="2:8" ht="19.5" customHeight="1" x14ac:dyDescent="0.2">
      <c r="B9" s="60"/>
      <c r="C9" s="62"/>
      <c r="D9" s="62"/>
      <c r="E9" s="39" t="s">
        <v>22</v>
      </c>
      <c r="F9" s="39" t="s">
        <v>23</v>
      </c>
      <c r="G9" s="39" t="s">
        <v>24</v>
      </c>
      <c r="H9" s="39" t="s">
        <v>25</v>
      </c>
    </row>
    <row r="10" spans="2:8" ht="21.75" hidden="1" customHeight="1" outlineLevel="1" x14ac:dyDescent="0.2">
      <c r="B10" s="26" t="s">
        <v>2</v>
      </c>
      <c r="C10" s="26" t="s">
        <v>3</v>
      </c>
      <c r="D10" s="19"/>
      <c r="E10" s="19"/>
      <c r="F10" s="19"/>
      <c r="G10" s="19"/>
      <c r="H10" s="19"/>
    </row>
    <row r="11" spans="2:8" ht="28.5" customHeight="1" collapsed="1" x14ac:dyDescent="0.2">
      <c r="B11" s="31" t="s">
        <v>14</v>
      </c>
      <c r="C11" s="31" t="s">
        <v>3</v>
      </c>
      <c r="D11" s="40">
        <v>1521561</v>
      </c>
      <c r="E11" s="40">
        <v>243307</v>
      </c>
      <c r="F11" s="40">
        <v>261331</v>
      </c>
      <c r="G11" s="40">
        <v>275925</v>
      </c>
      <c r="H11" s="40">
        <v>261761</v>
      </c>
    </row>
    <row r="12" spans="2:8" ht="43.5" customHeight="1" x14ac:dyDescent="0.2">
      <c r="B12" s="32" t="s">
        <v>17</v>
      </c>
      <c r="C12" s="32" t="s">
        <v>18</v>
      </c>
      <c r="D12" s="41">
        <v>0</v>
      </c>
      <c r="E12" s="41">
        <v>2580000</v>
      </c>
      <c r="F12" s="41">
        <v>0</v>
      </c>
      <c r="G12" s="41">
        <v>0</v>
      </c>
      <c r="H12" s="41">
        <v>0</v>
      </c>
    </row>
    <row r="13" spans="2:8" ht="21.75" hidden="1" customHeight="1" outlineLevel="1" x14ac:dyDescent="0.2">
      <c r="B13" s="26"/>
      <c r="C13" s="8"/>
      <c r="D13" s="19"/>
      <c r="E13" s="19">
        <v>0</v>
      </c>
      <c r="F13" s="19">
        <v>0</v>
      </c>
      <c r="G13" s="19">
        <v>0</v>
      </c>
      <c r="H13" s="19">
        <v>0</v>
      </c>
    </row>
    <row r="14" spans="2:8" ht="21.75" customHeight="1" collapsed="1" x14ac:dyDescent="0.2">
      <c r="B14" s="63" t="s">
        <v>4</v>
      </c>
      <c r="C14" s="64"/>
      <c r="D14" s="21">
        <f>SUM(D10:D13)</f>
        <v>1521561</v>
      </c>
      <c r="E14" s="21">
        <f>SUM(E10:E13)</f>
        <v>2823307</v>
      </c>
      <c r="F14" s="21">
        <f>SUM(F10:F13)</f>
        <v>261331</v>
      </c>
      <c r="G14" s="21">
        <f>SUM(G10:G13)</f>
        <v>275925</v>
      </c>
      <c r="H14" s="21">
        <f>SUM(H10:H13)</f>
        <v>261761</v>
      </c>
    </row>
    <row r="15" spans="2:8" x14ac:dyDescent="0.2">
      <c r="B15" s="9"/>
      <c r="C15" s="10"/>
      <c r="D15" s="11"/>
      <c r="E15" s="23"/>
      <c r="F15" s="23"/>
      <c r="G15" s="23"/>
      <c r="H15" s="23"/>
    </row>
    <row r="16" spans="2:8" x14ac:dyDescent="0.2">
      <c r="B16" s="4"/>
      <c r="C16" s="4"/>
      <c r="D16" s="4"/>
      <c r="E16" s="24"/>
      <c r="F16" s="24"/>
      <c r="G16" s="24"/>
      <c r="H16" s="24"/>
    </row>
    <row r="17" spans="2:8" x14ac:dyDescent="0.2">
      <c r="B17" s="2"/>
      <c r="C17" s="12"/>
      <c r="D17" s="12"/>
      <c r="E17" s="25"/>
      <c r="F17" s="25"/>
      <c r="G17" s="25"/>
      <c r="H17" s="25"/>
    </row>
    <row r="18" spans="2:8" ht="24.75" customHeight="1" x14ac:dyDescent="0.2">
      <c r="B18" s="50" t="s">
        <v>5</v>
      </c>
      <c r="C18" s="51"/>
      <c r="D18" s="52"/>
      <c r="E18" s="18" t="str">
        <f>+E9</f>
        <v>2025. év</v>
      </c>
      <c r="F18" s="29" t="str">
        <f t="shared" ref="F18:H18" si="0">+F9</f>
        <v>2026. év</v>
      </c>
      <c r="G18" s="29" t="str">
        <f t="shared" si="0"/>
        <v>2027. év</v>
      </c>
      <c r="H18" s="29" t="str">
        <f t="shared" si="0"/>
        <v>2028. év</v>
      </c>
    </row>
    <row r="19" spans="2:8" ht="28.5" customHeight="1" x14ac:dyDescent="0.2">
      <c r="B19" s="53" t="s">
        <v>6</v>
      </c>
      <c r="C19" s="53"/>
      <c r="D19" s="53"/>
      <c r="E19" s="35">
        <v>8970994</v>
      </c>
      <c r="F19" s="35">
        <f>E19*F30</f>
        <v>8970994</v>
      </c>
      <c r="G19" s="35">
        <f>F19*G30</f>
        <v>8970994</v>
      </c>
      <c r="H19" s="35">
        <f>E19*H30</f>
        <v>9778383.4600000009</v>
      </c>
    </row>
    <row r="20" spans="2:8" ht="28.5" customHeight="1" x14ac:dyDescent="0.2">
      <c r="B20" s="54" t="s">
        <v>9</v>
      </c>
      <c r="C20" s="54"/>
      <c r="D20" s="54"/>
      <c r="E20" s="36">
        <v>582462</v>
      </c>
      <c r="F20" s="36">
        <f>E20*F30</f>
        <v>582462</v>
      </c>
      <c r="G20" s="36">
        <f>F20*G30</f>
        <v>582462</v>
      </c>
      <c r="H20" s="36">
        <f>G20*H30</f>
        <v>634883.58000000007</v>
      </c>
    </row>
    <row r="21" spans="2:8" ht="28.5" customHeight="1" x14ac:dyDescent="0.2">
      <c r="B21" s="54" t="s">
        <v>7</v>
      </c>
      <c r="C21" s="54"/>
      <c r="D21" s="54"/>
      <c r="E21" s="36">
        <v>38500</v>
      </c>
      <c r="F21" s="36">
        <f>E21*F30</f>
        <v>38500</v>
      </c>
      <c r="G21" s="36">
        <f>F21*G30</f>
        <v>38500</v>
      </c>
      <c r="H21" s="36">
        <f>G21*H30</f>
        <v>41965</v>
      </c>
    </row>
    <row r="22" spans="2:8" ht="28.5" customHeight="1" x14ac:dyDescent="0.2">
      <c r="B22" s="55" t="s">
        <v>10</v>
      </c>
      <c r="C22" s="55"/>
      <c r="D22" s="55"/>
      <c r="E22" s="36">
        <v>1003500</v>
      </c>
      <c r="F22" s="36">
        <v>500000</v>
      </c>
      <c r="G22" s="36">
        <v>300000</v>
      </c>
      <c r="H22" s="36">
        <v>300000</v>
      </c>
    </row>
    <row r="23" spans="2:8" ht="28.5" customHeight="1" x14ac:dyDescent="0.2">
      <c r="B23" s="55" t="s">
        <v>11</v>
      </c>
      <c r="C23" s="55"/>
      <c r="D23" s="55"/>
      <c r="E23" s="27">
        <v>1000000</v>
      </c>
      <c r="F23" s="27">
        <v>0</v>
      </c>
      <c r="G23" s="27">
        <v>0</v>
      </c>
      <c r="H23" s="27">
        <v>0</v>
      </c>
    </row>
    <row r="24" spans="2:8" ht="25.5" customHeight="1" x14ac:dyDescent="0.2">
      <c r="B24" s="55" t="s">
        <v>12</v>
      </c>
      <c r="C24" s="55"/>
      <c r="D24" s="55"/>
      <c r="E24" s="27">
        <v>0</v>
      </c>
      <c r="F24" s="27">
        <v>0</v>
      </c>
      <c r="G24" s="27">
        <v>0</v>
      </c>
      <c r="H24" s="27">
        <v>0</v>
      </c>
    </row>
    <row r="25" spans="2:8" ht="28.5" customHeight="1" x14ac:dyDescent="0.2">
      <c r="B25" s="58" t="s">
        <v>13</v>
      </c>
      <c r="C25" s="58"/>
      <c r="D25" s="58"/>
      <c r="E25" s="28">
        <v>2580000</v>
      </c>
      <c r="F25" s="28">
        <v>0</v>
      </c>
      <c r="G25" s="28">
        <v>0</v>
      </c>
      <c r="H25" s="28">
        <v>0</v>
      </c>
    </row>
    <row r="26" spans="2:8" s="7" customFormat="1" ht="24.75" customHeight="1" x14ac:dyDescent="0.2">
      <c r="B26" s="47" t="s">
        <v>8</v>
      </c>
      <c r="C26" s="48"/>
      <c r="D26" s="49"/>
      <c r="E26" s="20">
        <f>SUM(E19:E25)</f>
        <v>14175456</v>
      </c>
      <c r="F26" s="20">
        <f>SUM(F19:F25)</f>
        <v>10091956</v>
      </c>
      <c r="G26" s="20">
        <f>SUM(G19:G25)</f>
        <v>9891956</v>
      </c>
      <c r="H26" s="20">
        <f>SUM(H19:H25)</f>
        <v>10755232.040000001</v>
      </c>
    </row>
    <row r="27" spans="2:8" ht="7.5" customHeight="1" x14ac:dyDescent="0.2">
      <c r="B27" s="3"/>
      <c r="C27" s="3"/>
      <c r="D27" s="9"/>
      <c r="E27" s="22"/>
      <c r="F27" s="22"/>
      <c r="G27" s="22"/>
      <c r="H27" s="22"/>
    </row>
    <row r="28" spans="2:8" ht="15.75" x14ac:dyDescent="0.2">
      <c r="B28" s="34" t="s">
        <v>29</v>
      </c>
      <c r="H28" s="33"/>
    </row>
    <row r="30" spans="2:8" ht="19.5" customHeight="1" x14ac:dyDescent="0.2">
      <c r="C30" s="42" t="s">
        <v>28</v>
      </c>
      <c r="D30" s="43" t="s">
        <v>27</v>
      </c>
      <c r="E30" s="44"/>
      <c r="F30" s="45">
        <v>1</v>
      </c>
      <c r="G30" s="45">
        <v>1</v>
      </c>
      <c r="H30" s="45">
        <v>1.0900000000000001</v>
      </c>
    </row>
    <row r="32" spans="2:8" x14ac:dyDescent="0.2">
      <c r="F32" s="46">
        <f>+F19/E19</f>
        <v>1</v>
      </c>
      <c r="G32" s="46">
        <f>+G19/E19</f>
        <v>1</v>
      </c>
      <c r="H32" s="46">
        <f>+H19/E19</f>
        <v>1.0900000000000001</v>
      </c>
    </row>
  </sheetData>
  <sheetProtection algorithmName="SHA-512" hashValue="63RwrjcCltryceZqHYDkmuj6GSaUl2tKX1wT758GGj1SDI7HBBi7TpXccGg8tXDwUeRt8DGMfRkU8lpfXtUyEg==" saltValue="n7UK2EsAm8zyhILkuRKO8w==" spinCount="100000" sheet="1" formatCells="0" formatColumns="0" formatRows="0" insertColumns="0" insertRows="0" insertHyperlinks="0" deleteColumns="0" deleteRows="0" sort="0" autoFilter="0" pivotTables="0"/>
  <mergeCells count="15">
    <mergeCell ref="B4:H4"/>
    <mergeCell ref="E8:H8"/>
    <mergeCell ref="B25:D25"/>
    <mergeCell ref="B8:B9"/>
    <mergeCell ref="C8:C9"/>
    <mergeCell ref="B14:C14"/>
    <mergeCell ref="D8:D9"/>
    <mergeCell ref="B26:D26"/>
    <mergeCell ref="B18:D18"/>
    <mergeCell ref="B19:D19"/>
    <mergeCell ref="B21:D21"/>
    <mergeCell ref="B22:D22"/>
    <mergeCell ref="B23:D23"/>
    <mergeCell ref="B24:D24"/>
    <mergeCell ref="B20:D20"/>
  </mergeCells>
  <pageMargins left="0.47244094488188981" right="0.39370078740157483" top="0.86614173228346458" bottom="0.62992125984251968" header="0.51181102362204722" footer="0.51181102362204722"/>
  <pageSetup paperSize="9" scale="82" orientation="portrait" useFirstPageNumber="1" horizontalDpi="4294967294" verticalDpi="4294967294" r:id="rId1"/>
  <headerFooter alignWithMargins="0">
    <oddHeader>&amp;R&amp;"Arial,Félkövér"&amp;A&amp;"Arial,Normál" a ___/____. (___. ___.) Önkormányzati rendelthez</oddHeader>
    <oddFooter>&amp;R&amp;N. / 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sheetProtection selectLockedCells="1" selectUnlockedCells="1"/>
  <pageMargins left="0.78749999999999998" right="0.78749999999999998" top="0.88611111111111107" bottom="0.88611111111111107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sheetProtection selectLockedCells="1" selectUnlockedCells="1"/>
  <pageMargins left="0.78749999999999998" right="0.78749999999999998" top="0.88611111111111107" bottom="0.88611111111111107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22. melléklet</vt:lpstr>
      <vt:lpstr>Munkalap2</vt:lpstr>
      <vt:lpstr>Munkalap3</vt:lpstr>
      <vt:lpstr>Excel_BuiltIn_Print_Area_1_1</vt:lpstr>
      <vt:lpstr>Excel_BuiltIn_Print_Area_1_1_1</vt:lpstr>
      <vt:lpstr>'22.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2025-01-23T12:48:20Z</cp:lastPrinted>
  <dcterms:created xsi:type="dcterms:W3CDTF">2019-02-05T12:23:23Z</dcterms:created>
  <dcterms:modified xsi:type="dcterms:W3CDTF">2025-01-30T14:48:49Z</dcterms:modified>
</cp:coreProperties>
</file>