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75" yWindow="60" windowWidth="14310" windowHeight="12510" tabRatio="414"/>
  </bookViews>
  <sheets>
    <sheet name="19. melléklet" sheetId="1" r:id="rId1"/>
  </sheets>
  <definedNames>
    <definedName name="_xlnm.Print_Titles" localSheetId="0">'19. melléklet'!$2:$7</definedName>
    <definedName name="_xlnm.Print_Area" localSheetId="0">'19. melléklet'!$B$6:$P$167</definedName>
  </definedNames>
  <calcPr calcId="162913"/>
</workbook>
</file>

<file path=xl/calcChain.xml><?xml version="1.0" encoding="utf-8"?>
<calcChain xmlns="http://schemas.openxmlformats.org/spreadsheetml/2006/main">
  <c r="Z20" i="1" l="1"/>
  <c r="Z34" i="1"/>
  <c r="Z76" i="1"/>
  <c r="Z82" i="1"/>
  <c r="Z83" i="1"/>
  <c r="Z54" i="1" l="1"/>
  <c r="Z117" i="1" l="1"/>
  <c r="Z72" i="1" l="1"/>
  <c r="Z22" i="1" l="1"/>
  <c r="Z24" i="1"/>
  <c r="Z25" i="1"/>
  <c r="Z27" i="1"/>
  <c r="Z28" i="1"/>
  <c r="Z29" i="1"/>
  <c r="Z30" i="1"/>
  <c r="Z31" i="1"/>
  <c r="Z32" i="1"/>
  <c r="Z37" i="1"/>
  <c r="Z40" i="1"/>
  <c r="Z41" i="1"/>
  <c r="Z42" i="1"/>
  <c r="Z43" i="1"/>
  <c r="Z45" i="1"/>
  <c r="Z47" i="1"/>
  <c r="Z48" i="1"/>
  <c r="Z49" i="1"/>
  <c r="Z56" i="1"/>
  <c r="Z57" i="1"/>
  <c r="Z58" i="1"/>
  <c r="Z59" i="1"/>
  <c r="Z60" i="1"/>
  <c r="Z61" i="1"/>
  <c r="Z67" i="1"/>
  <c r="Z68" i="1"/>
  <c r="Z69" i="1"/>
  <c r="Z77" i="1"/>
  <c r="Z84" i="1"/>
  <c r="Z85" i="1"/>
  <c r="Z86" i="1"/>
  <c r="Z89" i="1"/>
  <c r="Z55" i="1" l="1"/>
  <c r="Z66" i="1"/>
  <c r="Z62" i="1"/>
  <c r="Z50" i="1"/>
  <c r="Z74" i="1"/>
  <c r="Z88" i="1"/>
  <c r="Z91" i="1"/>
  <c r="Z35" i="1"/>
  <c r="Z73" i="1"/>
  <c r="Z46" i="1"/>
  <c r="Z38" i="1"/>
  <c r="Z26" i="1"/>
  <c r="Z65" i="1" l="1"/>
  <c r="Z21" i="1"/>
  <c r="Z44" i="1"/>
  <c r="Z79" i="1"/>
  <c r="Z78" i="1"/>
  <c r="Z87" i="1"/>
  <c r="Z19" i="1"/>
  <c r="Z63" i="1"/>
  <c r="Z23" i="1"/>
  <c r="Z75" i="1"/>
  <c r="Z70" i="1"/>
  <c r="Z51" i="1"/>
  <c r="Z39" i="1"/>
  <c r="Z36" i="1" l="1"/>
  <c r="Z33" i="1"/>
  <c r="Z52" i="1" l="1"/>
  <c r="Z80" i="1"/>
  <c r="Z71" i="1"/>
  <c r="Z64" i="1"/>
  <c r="Z81" i="1"/>
  <c r="Z53" i="1" l="1"/>
  <c r="Z120" i="1" l="1"/>
  <c r="Z146" i="1" l="1"/>
  <c r="Z123" i="1" l="1"/>
  <c r="Z92" i="1" l="1"/>
  <c r="Z90" i="1" l="1"/>
  <c r="Z93" i="1" l="1"/>
  <c r="Z94" i="1"/>
  <c r="AA94" i="1" s="1"/>
  <c r="AA146" i="1" l="1"/>
</calcChain>
</file>

<file path=xl/sharedStrings.xml><?xml version="1.0" encoding="utf-8"?>
<sst xmlns="http://schemas.openxmlformats.org/spreadsheetml/2006/main" count="454" uniqueCount="299">
  <si>
    <t>Sajátos elszámolások:</t>
  </si>
  <si>
    <t>Elt.:</t>
  </si>
  <si>
    <t>Z.:</t>
  </si>
  <si>
    <t>Maradv.:</t>
  </si>
  <si>
    <t>Bev-Kia:</t>
  </si>
  <si>
    <t>Ny:</t>
  </si>
  <si>
    <t xml:space="preserve"> Intézmények finanszírozása:</t>
  </si>
  <si>
    <t>Tájékoztató adat:</t>
  </si>
  <si>
    <t>Záró pénzkészlet:</t>
  </si>
  <si>
    <t>Sajátos elszámolások korrekciója:</t>
  </si>
  <si>
    <t>Kia:</t>
  </si>
  <si>
    <t>Folyószámla egyenleg változása:</t>
  </si>
  <si>
    <t>Bev:</t>
  </si>
  <si>
    <t>Bevétel - Kiadás</t>
  </si>
  <si>
    <t>KIADÁSOK ÖSSZESEN</t>
  </si>
  <si>
    <t>Finanszírozási kiadások összesen:</t>
  </si>
  <si>
    <t>K 9</t>
  </si>
  <si>
    <t>Pénzeszközök betétként elhelyezése</t>
  </si>
  <si>
    <t>K 916</t>
  </si>
  <si>
    <t>Központi, irányító szervi támogatás folyósítása</t>
  </si>
  <si>
    <t>K 915</t>
  </si>
  <si>
    <t>Államháztartáson belüli megelőlegezések visszafizetése</t>
  </si>
  <si>
    <t>K 914</t>
  </si>
  <si>
    <t>Forgatási célú belföldi értékpapír</t>
  </si>
  <si>
    <t>Hosszú lejáratú hitel törlesztése</t>
  </si>
  <si>
    <t>K 9111</t>
  </si>
  <si>
    <t>K 9 Finanszírozási kiadások</t>
  </si>
  <si>
    <t>Felhalmozási célú kiadások összesen</t>
  </si>
  <si>
    <t>K 6 - K 8</t>
  </si>
  <si>
    <t>Egyéb felhalmozási célú kiadások</t>
  </si>
  <si>
    <t>K 8</t>
  </si>
  <si>
    <t>Tartalékok</t>
  </si>
  <si>
    <t>K 8 Egyéb felhalmozási célú kiadások</t>
  </si>
  <si>
    <t>Felújítások</t>
  </si>
  <si>
    <t>K 7</t>
  </si>
  <si>
    <t>Felújítási célú előzetesen felszámított általános forgalmi adó</t>
  </si>
  <si>
    <t>Egyéb tárgyi eszközök felújítása</t>
  </si>
  <si>
    <t>Ingatlanok felújítása</t>
  </si>
  <si>
    <t>K 71</t>
  </si>
  <si>
    <t>K 7 Felújítások</t>
  </si>
  <si>
    <t>Beruházások</t>
  </si>
  <si>
    <t>K 6</t>
  </si>
  <si>
    <t>Beruházási célú előzetesen felszámított általános forgalmi adó</t>
  </si>
  <si>
    <t>K 67</t>
  </si>
  <si>
    <t>Egyéb tárgyi eszközök beszerzése, létesítése</t>
  </si>
  <si>
    <t>K 64</t>
  </si>
  <si>
    <t>Informatikai eszközök beszerzése, létesítése</t>
  </si>
  <si>
    <t>K 63</t>
  </si>
  <si>
    <t>Ingatlanok beszerzése, létesítése</t>
  </si>
  <si>
    <t>K 62</t>
  </si>
  <si>
    <t>Immateriális javak beszerzése, létesítése</t>
  </si>
  <si>
    <t>K 6 Beruházások</t>
  </si>
  <si>
    <t>Működési célú kiadások összesen:</t>
  </si>
  <si>
    <t>K 1 - K 5</t>
  </si>
  <si>
    <t>Egyéb működési célú kiadások</t>
  </si>
  <si>
    <t>K 5</t>
  </si>
  <si>
    <t>K513</t>
  </si>
  <si>
    <t>K512</t>
  </si>
  <si>
    <t>K508</t>
  </si>
  <si>
    <t>K506</t>
  </si>
  <si>
    <t>K504</t>
  </si>
  <si>
    <t>Helyi önkorm.tv-nyi előír.befiz.</t>
  </si>
  <si>
    <t>K502</t>
  </si>
  <si>
    <t>K 5 Egyéb működési célú kiadások</t>
  </si>
  <si>
    <t>Ellátottak pénzbeli juttatásai</t>
  </si>
  <si>
    <t>K 4</t>
  </si>
  <si>
    <t>K 4 Ellátottak pénzbeli juttatásai</t>
  </si>
  <si>
    <t>Dologi kiadások</t>
  </si>
  <si>
    <t>K 3</t>
  </si>
  <si>
    <t>Különféle befiz. és egyéb dologi kiadások</t>
  </si>
  <si>
    <t>K 35</t>
  </si>
  <si>
    <t>Kiküldetések, reklám- és propagandakiadások</t>
  </si>
  <si>
    <t>K 34</t>
  </si>
  <si>
    <t>Szolgáltatási kiadások</t>
  </si>
  <si>
    <t>K 33</t>
  </si>
  <si>
    <t>Kommunikációs szolgáltatások</t>
  </si>
  <si>
    <t>K 32</t>
  </si>
  <si>
    <t>Készletbeszerzés</t>
  </si>
  <si>
    <t>K 31</t>
  </si>
  <si>
    <t>K 3 Dologi kiadások</t>
  </si>
  <si>
    <t>Munkaadókat terhelő járulékok és szociális hozzájárulási adó kiadásai</t>
  </si>
  <si>
    <t>K 2</t>
  </si>
  <si>
    <t>K 2 Munkaadókat terhelő járulékok és szociális hozzájárulási adó kiadásai</t>
  </si>
  <si>
    <t xml:space="preserve">Személyi juttatások </t>
  </si>
  <si>
    <t>K 1</t>
  </si>
  <si>
    <t>Külső személyi juttatások</t>
  </si>
  <si>
    <t>K 12</t>
  </si>
  <si>
    <t>Foglalkoztatottak személyi juttatásai</t>
  </si>
  <si>
    <t>K 11</t>
  </si>
  <si>
    <t>Eltérés</t>
  </si>
  <si>
    <t>K 1 Személyi juttatások</t>
  </si>
  <si>
    <t>BEVÉTELI FŐÖSSZESEN</t>
  </si>
  <si>
    <t>B</t>
  </si>
  <si>
    <t>Finanszírozási bevételek</t>
  </si>
  <si>
    <t>B 8</t>
  </si>
  <si>
    <t>Lekötött bankbetétek megszüntetése</t>
  </si>
  <si>
    <t>Központi, irányító szervi támogatás (B816)</t>
  </si>
  <si>
    <t>B 816</t>
  </si>
  <si>
    <t xml:space="preserve">Államháztartáson belüli megelőlegezések </t>
  </si>
  <si>
    <t>Felhalmozási célú</t>
  </si>
  <si>
    <t>Működési célú</t>
  </si>
  <si>
    <t>B 813</t>
  </si>
  <si>
    <t>Befektetési célú belföldi értékpapírok beváltása</t>
  </si>
  <si>
    <t>B 812</t>
  </si>
  <si>
    <t>B 811</t>
  </si>
  <si>
    <t>B 8 Finanszírozási bevételek</t>
  </si>
  <si>
    <t>Felhalmozási célú átvett pénzeszközök</t>
  </si>
  <si>
    <t>B 7</t>
  </si>
  <si>
    <t xml:space="preserve">Egyéb felhalmozási célú átvett pénzeszközök </t>
  </si>
  <si>
    <t>B 75</t>
  </si>
  <si>
    <t>B 74</t>
  </si>
  <si>
    <t>B 7 Felhalmozási célú átvett pénzeszközök</t>
  </si>
  <si>
    <t>Működési célú átvett pénzeszközök</t>
  </si>
  <si>
    <t>B 6</t>
  </si>
  <si>
    <t>Egyéb működési célú átvett pénzeszközök</t>
  </si>
  <si>
    <t>B 65</t>
  </si>
  <si>
    <t>Működési célú visszatérítendő támogatások, kölcsönök visszatérülése államháztartáson kívülről</t>
  </si>
  <si>
    <t>B 64</t>
  </si>
  <si>
    <t xml:space="preserve">B 6 Működési célú átvett pénzeszközök </t>
  </si>
  <si>
    <t>Felhalmozási bevételek</t>
  </si>
  <si>
    <t>B 5</t>
  </si>
  <si>
    <t>Részesedések megszűnéséhez kapcsolódó bevételek</t>
  </si>
  <si>
    <t>B55</t>
  </si>
  <si>
    <t>Részesedések értékesítése</t>
  </si>
  <si>
    <t>B54</t>
  </si>
  <si>
    <t>Egyéb tárgyi eszközök értékesítése</t>
  </si>
  <si>
    <t>B53</t>
  </si>
  <si>
    <t>Ingatlanok értékesítése</t>
  </si>
  <si>
    <t>B52</t>
  </si>
  <si>
    <t>Immateriális javak értékesítése</t>
  </si>
  <si>
    <t>B51</t>
  </si>
  <si>
    <t>B 5 Felhalmozási bevételek</t>
  </si>
  <si>
    <t>Működési bevételek</t>
  </si>
  <si>
    <t>B 4</t>
  </si>
  <si>
    <t>Egyéb működési bevételek</t>
  </si>
  <si>
    <t>B 411</t>
  </si>
  <si>
    <t>Biztosító által fizetett kártérítés</t>
  </si>
  <si>
    <t>B 410</t>
  </si>
  <si>
    <t>Egyéb kapott (járó) kamatok és kamatjellegű bevételek</t>
  </si>
  <si>
    <t>B 408</t>
  </si>
  <si>
    <t>ÁFA visszatérülés bevétele</t>
  </si>
  <si>
    <t>B 407</t>
  </si>
  <si>
    <t>Kiszámlázott általános forgalmi adó</t>
  </si>
  <si>
    <t>B 406</t>
  </si>
  <si>
    <t>Tulajdonosi bevételek</t>
  </si>
  <si>
    <t>B 404</t>
  </si>
  <si>
    <t>Közvetített szolgáltatások ellenértéke</t>
  </si>
  <si>
    <t>B 403</t>
  </si>
  <si>
    <t>Szolgáltatások ellenértéke</t>
  </si>
  <si>
    <t>B 402</t>
  </si>
  <si>
    <t>B 4 Működési bevételek</t>
  </si>
  <si>
    <t>Közhatalmi bevételek</t>
  </si>
  <si>
    <t>B 3</t>
  </si>
  <si>
    <t>Egyéb közhatalmi bevételek</t>
  </si>
  <si>
    <t>B 36</t>
  </si>
  <si>
    <t>Helyi adókhoz kapcsolódó egyéb sajátos bevétel</t>
  </si>
  <si>
    <t>Talajterhelési díj</t>
  </si>
  <si>
    <t>Környezetvédelmi bírság</t>
  </si>
  <si>
    <t>B 35</t>
  </si>
  <si>
    <t>Vagyoni típusú adók</t>
  </si>
  <si>
    <t>B 34</t>
  </si>
  <si>
    <t>Építményadó</t>
  </si>
  <si>
    <t>Jövelemadók</t>
  </si>
  <si>
    <t>B 31</t>
  </si>
  <si>
    <t>Magánszemélyek jövedelemadói (Termőföld bérbeadása miatti személyi jövedelemadó bevétel)</t>
  </si>
  <si>
    <t>B3 Közhatalmi bevételek</t>
  </si>
  <si>
    <t>Felhalmozási célú támogatások államháztartáson belülről</t>
  </si>
  <si>
    <t>Egyéb</t>
  </si>
  <si>
    <t>Limes projekt támogatása</t>
  </si>
  <si>
    <t>D.-osi Kézilabda Csarnok beruházás</t>
  </si>
  <si>
    <t>MVP programok támogatása</t>
  </si>
  <si>
    <t xml:space="preserve">TOP Programok támogatása </t>
  </si>
  <si>
    <t>Nemzeti Stadionfejlesztési Program</t>
  </si>
  <si>
    <t xml:space="preserve">Egyéb felhalmozási célú támogatások bevételei államháztartáson belülről </t>
  </si>
  <si>
    <t>B 25</t>
  </si>
  <si>
    <t>Felhalmozási célú visszatérítendő támogatások, kölcsönök visszatérülése államháztartáson belülről</t>
  </si>
  <si>
    <t>B 23</t>
  </si>
  <si>
    <t>Felhalmozási célú önkormányzati támogatások</t>
  </si>
  <si>
    <t>B 2 Felhalmozási célú támogatások államháztartáson belülről</t>
  </si>
  <si>
    <t>Működési célú támogatások államháztartáson belülről:</t>
  </si>
  <si>
    <t>Egyéb működési célú támogatások bevételei államháztartáson belülről</t>
  </si>
  <si>
    <t>B 16</t>
  </si>
  <si>
    <t>Működési célú visszatérítendő támogatások, kölcsönök visszatérülése államháztartáson belülről</t>
  </si>
  <si>
    <t>B 14</t>
  </si>
  <si>
    <t>Elvonások és befizetések bevételei</t>
  </si>
  <si>
    <t>Önkormányzatok működési támogatásai</t>
  </si>
  <si>
    <t>B 11</t>
  </si>
  <si>
    <t>Elszám.ból szárm.bev.telj.</t>
  </si>
  <si>
    <t>B 116</t>
  </si>
  <si>
    <t>Műk.célú ktgvet.tám. és kieg.tám.</t>
  </si>
  <si>
    <t>B 115</t>
  </si>
  <si>
    <t>Települési önkorm. kult.fel.tám.</t>
  </si>
  <si>
    <t>B 114</t>
  </si>
  <si>
    <t>Települési önkorm. szoc. és gyerm.
jóleti felad.tám.</t>
  </si>
  <si>
    <t>B 113</t>
  </si>
  <si>
    <t>Települési önkorm. köznev.tám.</t>
  </si>
  <si>
    <t>B 112</t>
  </si>
  <si>
    <t>Helyi önkorm.műk.nek ált. tám.</t>
  </si>
  <si>
    <t>B 111</t>
  </si>
  <si>
    <t>B1 Működési célú támogatások államháztartáson belülről:</t>
  </si>
  <si>
    <t>Intézmények</t>
  </si>
  <si>
    <t>Önkorm</t>
  </si>
  <si>
    <t>Összesen</t>
  </si>
  <si>
    <t>December</t>
  </si>
  <si>
    <t>November</t>
  </si>
  <si>
    <t>Október</t>
  </si>
  <si>
    <t>Szeptember</t>
  </si>
  <si>
    <t>Augusztus</t>
  </si>
  <si>
    <t>Július</t>
  </si>
  <si>
    <t>Június</t>
  </si>
  <si>
    <t>Május</t>
  </si>
  <si>
    <t>Április</t>
  </si>
  <si>
    <t>Március</t>
  </si>
  <si>
    <t>Február</t>
  </si>
  <si>
    <t>Január</t>
  </si>
  <si>
    <t>Cím</t>
  </si>
  <si>
    <t>Sor-
szám</t>
  </si>
  <si>
    <t>adatok E Ft</t>
  </si>
  <si>
    <t>Dunaújváros Megyei Jogú Város Önkormányzat költségvetési előirányzat felhasználási ütemterve</t>
  </si>
  <si>
    <t>Likviditási hitel</t>
  </si>
  <si>
    <t>K 9112</t>
  </si>
  <si>
    <t>Likviditású hitel törlesztése</t>
  </si>
  <si>
    <t>Műk.bev-kia</t>
  </si>
  <si>
    <t>Felh.bev-kia</t>
  </si>
  <si>
    <t>Fin.bev-kia</t>
  </si>
  <si>
    <t>B 12</t>
  </si>
  <si>
    <t>KEHOP programok</t>
  </si>
  <si>
    <t>ELENA</t>
  </si>
  <si>
    <t>-</t>
  </si>
  <si>
    <t>Pótlékok, bírságok</t>
  </si>
  <si>
    <t>Közköltséges temetés</t>
  </si>
  <si>
    <t>B 814</t>
  </si>
  <si>
    <t>B 817</t>
  </si>
  <si>
    <t>K 61</t>
  </si>
  <si>
    <t>K 73</t>
  </si>
  <si>
    <t>K 84</t>
  </si>
  <si>
    <t>K 86</t>
  </si>
  <si>
    <t>K 89</t>
  </si>
  <si>
    <t>K 8 .</t>
  </si>
  <si>
    <t>K 912</t>
  </si>
  <si>
    <t>K 52 .</t>
  </si>
  <si>
    <t>K 56 .</t>
  </si>
  <si>
    <t>K 54 .</t>
  </si>
  <si>
    <t xml:space="preserve">Működési c. visszatér.támogatás                    </t>
  </si>
  <si>
    <t>Egyéb működési című támogatás</t>
  </si>
  <si>
    <t>Szolidaritási hozzájárulás</t>
  </si>
  <si>
    <t>B 21</t>
  </si>
  <si>
    <t>Közterület bírság</t>
  </si>
  <si>
    <t>Felhalmozási hitel felvétele -hosszú lejár.hit.-</t>
  </si>
  <si>
    <t>K507</t>
  </si>
  <si>
    <t>Működési célú garancia és kezességvállalás</t>
  </si>
  <si>
    <r>
      <rPr>
        <b/>
        <sz val="12"/>
        <rFont val="Arial"/>
        <family val="2"/>
        <charset val="238"/>
      </rPr>
      <t>Nyitó pénzkészlet</t>
    </r>
    <r>
      <rPr>
        <sz val="12"/>
        <rFont val="Arial"/>
        <family val="2"/>
        <charset val="238"/>
      </rPr>
      <t>:</t>
    </r>
  </si>
  <si>
    <r>
      <t xml:space="preserve">Helyi önkormányzatot megillető </t>
    </r>
    <r>
      <rPr>
        <b/>
        <sz val="11"/>
        <rFont val="Arial"/>
        <family val="2"/>
        <charset val="238"/>
      </rPr>
      <t>gépjárműadó</t>
    </r>
  </si>
  <si>
    <r>
      <t xml:space="preserve">Tartózkodási után fizetett 
</t>
    </r>
    <r>
      <rPr>
        <b/>
        <sz val="11"/>
        <rFont val="Arial"/>
        <family val="2"/>
        <charset val="238"/>
      </rPr>
      <t>idegenforgalmi adó</t>
    </r>
  </si>
  <si>
    <r>
      <t>Felhalmozási célú visszatérítendő támog.-sok,</t>
    </r>
    <r>
      <rPr>
        <b/>
        <sz val="11"/>
        <rFont val="Arial"/>
        <family val="2"/>
        <charset val="238"/>
      </rPr>
      <t xml:space="preserve"> kölcsönök </t>
    </r>
    <r>
      <rPr>
        <sz val="11"/>
        <rFont val="Arial"/>
        <family val="2"/>
        <charset val="238"/>
      </rPr>
      <t>visszatérülése államháztartáson kívülről</t>
    </r>
  </si>
  <si>
    <r>
      <t>Működési célú bevételek</t>
    </r>
    <r>
      <rPr>
        <sz val="11"/>
        <rFont val="Arial"/>
        <family val="2"/>
        <charset val="238"/>
      </rPr>
      <t xml:space="preserve"> (B1;B3;B4;B6)</t>
    </r>
  </si>
  <si>
    <r>
      <t xml:space="preserve">Felhalmozási célú bevételek </t>
    </r>
    <r>
      <rPr>
        <sz val="11"/>
        <color indexed="8"/>
        <rFont val="Arial"/>
        <family val="2"/>
        <charset val="238"/>
      </rPr>
      <t>(B2;B5;B7)</t>
    </r>
  </si>
  <si>
    <r>
      <t>Előző év költségvetési</t>
    </r>
    <r>
      <rPr>
        <b/>
        <sz val="11"/>
        <rFont val="Arial"/>
        <family val="2"/>
        <charset val="238"/>
      </rPr>
      <t xml:space="preserve"> maradványának igénybevétele</t>
    </r>
  </si>
  <si>
    <r>
      <t xml:space="preserve">Működési célú </t>
    </r>
    <r>
      <rPr>
        <b/>
        <sz val="11.5"/>
        <rFont val="Arial"/>
        <family val="2"/>
        <charset val="238"/>
      </rPr>
      <t>visszatérítendő támogatások</t>
    </r>
    <r>
      <rPr>
        <sz val="11.5"/>
        <rFont val="Arial"/>
        <family val="2"/>
        <charset val="238"/>
      </rPr>
      <t>, kölcsönök nyújtása államháztartáson belülre</t>
    </r>
  </si>
  <si>
    <r>
      <t xml:space="preserve">Egyéb működési célú </t>
    </r>
    <r>
      <rPr>
        <b/>
        <sz val="11.5"/>
        <rFont val="Arial"/>
        <family val="2"/>
        <charset val="238"/>
      </rPr>
      <t>támogatások</t>
    </r>
    <r>
      <rPr>
        <sz val="11.5"/>
        <rFont val="Arial"/>
        <family val="2"/>
        <charset val="238"/>
      </rPr>
      <t xml:space="preserve"> államháztartáson belülre</t>
    </r>
  </si>
  <si>
    <r>
      <t xml:space="preserve">Működési célú visszatérítendő </t>
    </r>
    <r>
      <rPr>
        <b/>
        <sz val="11.5"/>
        <rFont val="Arial"/>
        <family val="2"/>
        <charset val="238"/>
      </rPr>
      <t>támogatások, kölcsönök nyújtás</t>
    </r>
    <r>
      <rPr>
        <sz val="11.5"/>
        <rFont val="Arial"/>
        <family val="2"/>
        <charset val="238"/>
      </rPr>
      <t>a államháztartáson kívülre</t>
    </r>
  </si>
  <si>
    <r>
      <t xml:space="preserve">Egyéb működési célú </t>
    </r>
    <r>
      <rPr>
        <b/>
        <sz val="11.5"/>
        <rFont val="Arial"/>
        <family val="2"/>
        <charset val="238"/>
      </rPr>
      <t>támogatások</t>
    </r>
    <r>
      <rPr>
        <sz val="11.5"/>
        <rFont val="Arial"/>
        <family val="2"/>
        <charset val="238"/>
      </rPr>
      <t xml:space="preserve"> államháztartáson kívülre</t>
    </r>
  </si>
  <si>
    <r>
      <t>Egyéb felhalmozási célú</t>
    </r>
    <r>
      <rPr>
        <b/>
        <sz val="11.5"/>
        <rFont val="Arial"/>
        <family val="2"/>
        <charset val="238"/>
      </rPr>
      <t xml:space="preserve"> támogatások</t>
    </r>
    <r>
      <rPr>
        <sz val="11.5"/>
        <rFont val="Arial"/>
        <family val="2"/>
        <charset val="238"/>
      </rPr>
      <t xml:space="preserve"> államháztartáson belülre</t>
    </r>
  </si>
  <si>
    <r>
      <t>Felhalmozási célú</t>
    </r>
    <r>
      <rPr>
        <b/>
        <sz val="11.5"/>
        <rFont val="Arial"/>
        <family val="2"/>
        <charset val="238"/>
      </rPr>
      <t xml:space="preserve"> visszatérítendő támogatások</t>
    </r>
    <r>
      <rPr>
        <sz val="11.5"/>
        <rFont val="Arial"/>
        <family val="2"/>
        <charset val="238"/>
      </rPr>
      <t>, kölcsönök nyújtása államháztartáson kívülre</t>
    </r>
  </si>
  <si>
    <r>
      <t xml:space="preserve">Egyéb felhalmozási célú </t>
    </r>
    <r>
      <rPr>
        <b/>
        <sz val="11.5"/>
        <rFont val="Arial"/>
        <family val="2"/>
        <charset val="238"/>
      </rPr>
      <t xml:space="preserve">támogatások </t>
    </r>
    <r>
      <rPr>
        <sz val="11.5"/>
        <rFont val="Arial"/>
        <family val="2"/>
        <charset val="238"/>
      </rPr>
      <t>államháztartáson kívülre</t>
    </r>
  </si>
  <si>
    <t>1. melléklet</t>
  </si>
  <si>
    <t>B 61</t>
  </si>
  <si>
    <t>Működési célú garancia- és kezességváll.-ból származó megtérülések</t>
  </si>
  <si>
    <t>Bevét</t>
  </si>
  <si>
    <t>kiad</t>
  </si>
  <si>
    <t>Önkormányzat</t>
  </si>
  <si>
    <t>19. melléklet</t>
  </si>
  <si>
    <t>Intézmény</t>
  </si>
  <si>
    <t>Termékek és szolg.-sok adói</t>
  </si>
  <si>
    <t>B 1</t>
  </si>
  <si>
    <r>
      <t xml:space="preserve">ebből: Helyi </t>
    </r>
    <r>
      <rPr>
        <b/>
        <sz val="11"/>
        <rFont val="Arial"/>
        <family val="2"/>
        <charset val="238"/>
      </rPr>
      <t>iparűzési adó</t>
    </r>
  </si>
  <si>
    <t>B 2</t>
  </si>
  <si>
    <t>garancia</t>
  </si>
  <si>
    <t>8. Melléklet</t>
  </si>
  <si>
    <t>7. Melléklet</t>
  </si>
  <si>
    <t>9. Melléklet</t>
  </si>
  <si>
    <t>tartalékok</t>
  </si>
  <si>
    <t>Int.össz.</t>
  </si>
  <si>
    <t>K 74</t>
  </si>
  <si>
    <r>
      <rPr>
        <b/>
        <sz val="14"/>
        <rFont val="Arial"/>
        <family val="2"/>
        <charset val="238"/>
      </rPr>
      <t>20</t>
    </r>
    <r>
      <rPr>
        <b/>
        <sz val="18"/>
        <color rgb="FFC00000"/>
        <rFont val="Arial"/>
        <family val="2"/>
        <charset val="238"/>
      </rPr>
      <t>25</t>
    </r>
    <r>
      <rPr>
        <b/>
        <sz val="11"/>
        <color theme="5" tint="-0.249977111117893"/>
        <rFont val="Arial"/>
        <family val="2"/>
        <charset val="238"/>
      </rPr>
      <t xml:space="preserve">. </t>
    </r>
    <r>
      <rPr>
        <b/>
        <sz val="14"/>
        <rFont val="Arial"/>
        <family val="2"/>
        <charset val="238"/>
      </rPr>
      <t>évi TERV</t>
    </r>
  </si>
  <si>
    <t>B34</t>
  </si>
  <si>
    <t>B351</t>
  </si>
  <si>
    <t>B355</t>
  </si>
  <si>
    <t>3. mellékletből</t>
  </si>
  <si>
    <t>B 401</t>
  </si>
  <si>
    <t>Áru és készletértékesítés  ellenértéke</t>
  </si>
  <si>
    <r>
      <rPr>
        <b/>
        <sz val="14"/>
        <color rgb="FF0000FF"/>
        <rFont val="Arial"/>
        <family val="2"/>
        <charset val="238"/>
      </rPr>
      <t>2025</t>
    </r>
    <r>
      <rPr>
        <b/>
        <sz val="16"/>
        <color rgb="FF0000FF"/>
        <rFont val="Arial"/>
        <family val="2"/>
        <charset val="238"/>
      </rPr>
      <t xml:space="preserve">. </t>
    </r>
    <r>
      <rPr>
        <b/>
        <sz val="14"/>
        <color rgb="FF0000FF"/>
        <rFont val="Arial"/>
        <family val="2"/>
        <charset val="238"/>
      </rPr>
      <t>évi TERV</t>
    </r>
  </si>
  <si>
    <t>2025. évi Eredeti előirányzat</t>
  </si>
  <si>
    <t>Dunaújváros, 2025. február hó 13.</t>
  </si>
  <si>
    <t>Működési célú bevételek (B1;B3;B4;B6)</t>
  </si>
  <si>
    <t>Felhalmozási célú bevételek (B2;B5;B7)</t>
  </si>
  <si>
    <t>Egyéb felhalmozási célú támogatások államháztartáson belülre</t>
  </si>
  <si>
    <t>Felhalmozási célú visszatérítendő támogatások, kölcsönök nyújtása államháztartáson kívülre</t>
  </si>
  <si>
    <t>Egyéb felhalmozási célú támogatások államháztartáson kívülre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</si>
</sst>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F_t_-;\-* #,##0.00\ _F_t_-;_-* &quot;-&quot;??\ _F_t_-;_-@_-"/>
    <numFmt numFmtId="165" formatCode="#,##0_ ;[Red]\-#,##0\ "/>
    <numFmt numFmtId="166" formatCode="#,##0.000_ ;[Red]\-#,##0.000\ "/>
    <numFmt numFmtId="167" formatCode="#,##0.00\ [$Ft-40E];[Red]\-#,##0.00\ [$Ft-40E]"/>
    <numFmt numFmtId="168" formatCode="#,##0.00000_ ;[Red]\-#,##0.00000\ "/>
    <numFmt numFmtId="169" formatCode="#,##0.00_ ;[Red]\-#,##0.00\ "/>
  </numFmts>
  <fonts count="32" x14ac:knownFonts="1">
    <font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indexed="8"/>
      <name val="Arial"/>
      <family val="2"/>
      <charset val="238"/>
    </font>
    <font>
      <b/>
      <i/>
      <u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14"/>
      <color rgb="FF0000FF"/>
      <name val="Arial"/>
      <family val="2"/>
      <charset val="238"/>
    </font>
    <font>
      <sz val="11.5"/>
      <name val="Arial"/>
      <family val="2"/>
      <charset val="238"/>
    </font>
    <font>
      <b/>
      <sz val="11.5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b/>
      <sz val="11"/>
      <color rgb="FF0000FF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4"/>
      <color rgb="FFC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1"/>
      <color rgb="FFC00000"/>
      <name val="Arial"/>
      <family val="2"/>
      <charset val="238"/>
    </font>
    <font>
      <b/>
      <sz val="16"/>
      <color theme="5" tint="-0.249977111117893"/>
      <name val="Arial"/>
      <family val="2"/>
      <charset val="238"/>
    </font>
    <font>
      <b/>
      <sz val="11"/>
      <color theme="5" tint="-0.249977111117893"/>
      <name val="Arial"/>
      <family val="2"/>
      <charset val="238"/>
    </font>
    <font>
      <b/>
      <sz val="18"/>
      <color rgb="FFC00000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EB9"/>
        <bgColor indexed="64"/>
      </patternFill>
    </fill>
    <fill>
      <patternFill patternType="solid">
        <fgColor rgb="FF93FF93"/>
        <bgColor indexed="64"/>
      </patternFill>
    </fill>
    <fill>
      <patternFill patternType="solid">
        <fgColor rgb="FFBDBDFF"/>
        <bgColor indexed="64"/>
      </patternFill>
    </fill>
    <fill>
      <patternFill patternType="solid">
        <fgColor rgb="FFFFA3A3"/>
        <bgColor indexed="64"/>
      </patternFill>
    </fill>
    <fill>
      <patternFill patternType="solid">
        <fgColor rgb="FF9DE9E7"/>
        <bgColor indexed="64"/>
      </patternFill>
    </fill>
    <fill>
      <patternFill patternType="solid">
        <fgColor rgb="FFFFF8E1"/>
        <bgColor indexed="64"/>
      </patternFill>
    </fill>
    <fill>
      <patternFill patternType="solid">
        <fgColor rgb="FFEEF3F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AE5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66FFFF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167" fontId="1" fillId="0" borderId="0" applyFont="0" applyBorder="0" applyProtection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7" fontId="3" fillId="0" borderId="0"/>
    <xf numFmtId="0" fontId="4" fillId="0" borderId="0"/>
    <xf numFmtId="0" fontId="26" fillId="0" borderId="0"/>
    <xf numFmtId="164" fontId="26" fillId="0" borderId="0" applyFon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165" fontId="0" fillId="0" borderId="0" xfId="0" applyNumberFormat="1" applyFont="1" applyAlignment="1">
      <alignment vertical="center"/>
    </xf>
    <xf numFmtId="165" fontId="0" fillId="0" borderId="0" xfId="0" applyNumberFormat="1" applyFont="1"/>
    <xf numFmtId="0" fontId="0" fillId="0" borderId="0" xfId="0" applyFont="1"/>
    <xf numFmtId="165" fontId="8" fillId="3" borderId="3" xfId="0" applyNumberFormat="1" applyFont="1" applyFill="1" applyBorder="1" applyAlignment="1">
      <alignment vertical="center"/>
    </xf>
    <xf numFmtId="3" fontId="9" fillId="0" borderId="0" xfId="0" applyNumberFormat="1" applyFont="1" applyFill="1" applyAlignment="1">
      <alignment vertical="center" wrapText="1"/>
    </xf>
    <xf numFmtId="3" fontId="9" fillId="0" borderId="0" xfId="0" applyNumberFormat="1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3" fontId="9" fillId="0" borderId="0" xfId="0" applyNumberFormat="1" applyFont="1" applyFill="1" applyAlignment="1">
      <alignment horizontal="justify" vertical="center" wrapText="1"/>
    </xf>
    <xf numFmtId="165" fontId="9" fillId="0" borderId="0" xfId="0" applyNumberFormat="1" applyFont="1" applyFill="1" applyAlignment="1">
      <alignment horizontal="right" vertic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Alignment="1">
      <alignment horizontal="right" vertical="center"/>
    </xf>
    <xf numFmtId="3" fontId="9" fillId="0" borderId="36" xfId="0" applyNumberFormat="1" applyFont="1" applyFill="1" applyBorder="1" applyAlignment="1">
      <alignment vertical="center" wrapText="1"/>
    </xf>
    <xf numFmtId="3" fontId="9" fillId="0" borderId="14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165" fontId="13" fillId="5" borderId="2" xfId="0" applyNumberFormat="1" applyFont="1" applyFill="1" applyBorder="1" applyAlignment="1">
      <alignment vertical="center"/>
    </xf>
    <xf numFmtId="166" fontId="13" fillId="5" borderId="13" xfId="0" applyNumberFormat="1" applyFont="1" applyFill="1" applyBorder="1" applyAlignment="1">
      <alignment vertical="center"/>
    </xf>
    <xf numFmtId="165" fontId="13" fillId="5" borderId="3" xfId="0" applyNumberFormat="1" applyFont="1" applyFill="1" applyBorder="1" applyAlignment="1">
      <alignment vertical="center"/>
    </xf>
    <xf numFmtId="165" fontId="13" fillId="5" borderId="4" xfId="0" applyNumberFormat="1" applyFont="1" applyFill="1" applyBorder="1" applyAlignment="1">
      <alignment vertical="center"/>
    </xf>
    <xf numFmtId="3" fontId="10" fillId="0" borderId="0" xfId="0" applyNumberFormat="1" applyFont="1" applyFill="1" applyBorder="1" applyAlignment="1">
      <alignment horizontal="right" vertical="center" wrapText="1"/>
    </xf>
    <xf numFmtId="3" fontId="12" fillId="0" borderId="14" xfId="0" applyNumberFormat="1" applyFont="1" applyFill="1" applyBorder="1" applyAlignment="1">
      <alignment horizontal="right" vertical="center" wrapText="1"/>
    </xf>
    <xf numFmtId="0" fontId="13" fillId="5" borderId="2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3" fontId="10" fillId="0" borderId="30" xfId="0" applyNumberFormat="1" applyFont="1" applyFill="1" applyBorder="1" applyAlignment="1">
      <alignment horizontal="center" vertical="center" wrapText="1"/>
    </xf>
    <xf numFmtId="3" fontId="10" fillId="0" borderId="29" xfId="0" applyNumberFormat="1" applyFont="1" applyFill="1" applyBorder="1" applyAlignment="1">
      <alignment horizontal="center" vertical="center" wrapText="1"/>
    </xf>
    <xf numFmtId="3" fontId="10" fillId="0" borderId="42" xfId="0" applyNumberFormat="1" applyFont="1" applyFill="1" applyBorder="1" applyAlignment="1">
      <alignment horizontal="center" vertical="center" wrapText="1"/>
    </xf>
    <xf numFmtId="165" fontId="8" fillId="3" borderId="5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3" fontId="12" fillId="0" borderId="11" xfId="0" applyNumberFormat="1" applyFont="1" applyFill="1" applyBorder="1" applyAlignment="1">
      <alignment horizontal="right" vertical="center" wrapText="1"/>
    </xf>
    <xf numFmtId="3" fontId="12" fillId="0" borderId="10" xfId="0" applyNumberFormat="1" applyFont="1" applyFill="1" applyBorder="1" applyAlignment="1">
      <alignment horizontal="left" vertical="center" wrapText="1" indent="3"/>
    </xf>
    <xf numFmtId="165" fontId="12" fillId="0" borderId="9" xfId="0" applyNumberFormat="1" applyFont="1" applyFill="1" applyBorder="1" applyAlignment="1">
      <alignment horizontal="right" vertical="center"/>
    </xf>
    <xf numFmtId="165" fontId="8" fillId="3" borderId="28" xfId="0" applyNumberFormat="1" applyFont="1" applyFill="1" applyBorder="1" applyAlignment="1">
      <alignment horizontal="right" vertical="center"/>
    </xf>
    <xf numFmtId="165" fontId="12" fillId="4" borderId="9" xfId="0" applyNumberFormat="1" applyFont="1" applyFill="1" applyBorder="1" applyAlignment="1">
      <alignment horizontal="right" vertical="center"/>
    </xf>
    <xf numFmtId="165" fontId="8" fillId="3" borderId="16" xfId="0" applyNumberFormat="1" applyFont="1" applyFill="1" applyBorder="1" applyAlignment="1">
      <alignment horizontal="right" vertical="center"/>
    </xf>
    <xf numFmtId="165" fontId="8" fillId="3" borderId="27" xfId="0" applyNumberFormat="1" applyFont="1" applyFill="1" applyBorder="1" applyAlignment="1">
      <alignment horizontal="right" vertical="center"/>
    </xf>
    <xf numFmtId="3" fontId="12" fillId="0" borderId="10" xfId="0" applyNumberFormat="1" applyFont="1" applyFill="1" applyBorder="1" applyAlignment="1">
      <alignment horizontal="left" vertical="center" wrapText="1" indent="2"/>
    </xf>
    <xf numFmtId="165" fontId="8" fillId="3" borderId="3" xfId="0" applyNumberFormat="1" applyFont="1" applyFill="1" applyBorder="1" applyAlignment="1">
      <alignment horizontal="right" vertical="center"/>
    </xf>
    <xf numFmtId="165" fontId="8" fillId="3" borderId="25" xfId="0" applyNumberFormat="1" applyFont="1" applyFill="1" applyBorder="1" applyAlignment="1">
      <alignment horizontal="right" vertical="center"/>
    </xf>
    <xf numFmtId="3" fontId="15" fillId="0" borderId="2" xfId="0" applyNumberFormat="1" applyFont="1" applyFill="1" applyBorder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left" vertical="center" wrapText="1"/>
    </xf>
    <xf numFmtId="165" fontId="15" fillId="0" borderId="3" xfId="0" applyNumberFormat="1" applyFont="1" applyFill="1" applyBorder="1" applyAlignment="1">
      <alignment horizontal="right" vertical="center"/>
    </xf>
    <xf numFmtId="165" fontId="8" fillId="0" borderId="13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right" vertical="center" wrapText="1"/>
    </xf>
    <xf numFmtId="3" fontId="12" fillId="0" borderId="19" xfId="0" applyNumberFormat="1" applyFont="1" applyFill="1" applyBorder="1" applyAlignment="1">
      <alignment horizontal="left" vertical="center" wrapText="1" indent="1"/>
    </xf>
    <xf numFmtId="165" fontId="12" fillId="0" borderId="7" xfId="0" applyNumberFormat="1" applyFont="1" applyFill="1" applyBorder="1" applyAlignment="1">
      <alignment horizontal="right" vertical="center"/>
    </xf>
    <xf numFmtId="165" fontId="15" fillId="0" borderId="7" xfId="0" applyNumberFormat="1" applyFont="1" applyFill="1" applyBorder="1" applyAlignment="1">
      <alignment horizontal="right" vertical="center"/>
    </xf>
    <xf numFmtId="165" fontId="8" fillId="3" borderId="7" xfId="0" applyNumberFormat="1" applyFont="1" applyFill="1" applyBorder="1" applyAlignment="1">
      <alignment horizontal="right" vertical="center"/>
    </xf>
    <xf numFmtId="165" fontId="8" fillId="3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left" vertical="center" wrapText="1" indent="2"/>
    </xf>
    <xf numFmtId="3" fontId="12" fillId="0" borderId="3" xfId="0" applyNumberFormat="1" applyFont="1" applyFill="1" applyBorder="1" applyAlignment="1">
      <alignment horizontal="right" vertical="center" wrapText="1"/>
    </xf>
    <xf numFmtId="3" fontId="12" fillId="0" borderId="18" xfId="0" applyNumberFormat="1" applyFont="1" applyFill="1" applyBorder="1" applyAlignment="1">
      <alignment horizontal="left" vertical="center" wrapText="1" indent="1"/>
    </xf>
    <xf numFmtId="165" fontId="15" fillId="4" borderId="7" xfId="0" applyNumberFormat="1" applyFont="1" applyFill="1" applyBorder="1" applyAlignment="1">
      <alignment horizontal="right" vertical="center"/>
    </xf>
    <xf numFmtId="3" fontId="15" fillId="0" borderId="10" xfId="0" applyNumberFormat="1" applyFont="1" applyFill="1" applyBorder="1" applyAlignment="1">
      <alignment horizontal="left" vertical="center" wrapText="1" indent="2"/>
    </xf>
    <xf numFmtId="165" fontId="12" fillId="0" borderId="17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left" vertical="center" indent="1"/>
    </xf>
    <xf numFmtId="0" fontId="15" fillId="0" borderId="3" xfId="0" applyFont="1" applyFill="1" applyBorder="1" applyAlignment="1">
      <alignment horizontal="left" vertical="center"/>
    </xf>
    <xf numFmtId="165" fontId="7" fillId="0" borderId="3" xfId="0" applyNumberFormat="1" applyFont="1" applyBorder="1" applyAlignment="1">
      <alignment vertical="center"/>
    </xf>
    <xf numFmtId="165" fontId="7" fillId="4" borderId="3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 wrapText="1" indent="1"/>
    </xf>
    <xf numFmtId="0" fontId="15" fillId="0" borderId="5" xfId="0" applyFont="1" applyFill="1" applyBorder="1" applyAlignment="1">
      <alignment horizontal="left" vertical="center" indent="2"/>
    </xf>
    <xf numFmtId="0" fontId="15" fillId="0" borderId="5" xfId="0" applyFont="1" applyFill="1" applyBorder="1" applyAlignment="1">
      <alignment horizontal="left" vertical="center"/>
    </xf>
    <xf numFmtId="165" fontId="7" fillId="0" borderId="5" xfId="0" applyNumberFormat="1" applyFont="1" applyBorder="1" applyAlignment="1">
      <alignment vertical="center"/>
    </xf>
    <xf numFmtId="165" fontId="8" fillId="3" borderId="5" xfId="0" applyNumberFormat="1" applyFont="1" applyFill="1" applyBorder="1" applyAlignment="1">
      <alignment vertical="center"/>
    </xf>
    <xf numFmtId="0" fontId="0" fillId="0" borderId="0" xfId="0" applyFont="1" applyAlignment="1">
      <alignment horizontal="left" vertical="center" indent="1"/>
    </xf>
    <xf numFmtId="0" fontId="15" fillId="0" borderId="3" xfId="0" applyFont="1" applyFill="1" applyBorder="1" applyAlignment="1">
      <alignment horizontal="left" vertical="center" indent="2"/>
    </xf>
    <xf numFmtId="0" fontId="15" fillId="0" borderId="2" xfId="0" applyFont="1" applyFill="1" applyBorder="1" applyAlignment="1">
      <alignment horizontal="left" vertical="center" indent="2"/>
    </xf>
    <xf numFmtId="0" fontId="15" fillId="0" borderId="13" xfId="0" applyFont="1" applyFill="1" applyBorder="1" applyAlignment="1">
      <alignment horizontal="left" vertical="center"/>
    </xf>
    <xf numFmtId="165" fontId="7" fillId="0" borderId="13" xfId="0" applyNumberFormat="1" applyFont="1" applyBorder="1" applyAlignment="1">
      <alignment vertical="center"/>
    </xf>
    <xf numFmtId="165" fontId="7" fillId="0" borderId="4" xfId="0" applyNumberFormat="1" applyFont="1" applyBorder="1" applyAlignment="1">
      <alignment vertical="center"/>
    </xf>
    <xf numFmtId="165" fontId="16" fillId="4" borderId="9" xfId="0" applyNumberFormat="1" applyFont="1" applyFill="1" applyBorder="1" applyAlignment="1">
      <alignment horizontal="right" vertical="center"/>
    </xf>
    <xf numFmtId="165" fontId="17" fillId="3" borderId="9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 indent="1"/>
    </xf>
    <xf numFmtId="3" fontId="12" fillId="0" borderId="11" xfId="0" applyNumberFormat="1" applyFont="1" applyFill="1" applyBorder="1" applyAlignment="1">
      <alignment horizontal="right" vertical="center" wrapText="1" indent="1"/>
    </xf>
    <xf numFmtId="3" fontId="6" fillId="0" borderId="10" xfId="0" applyNumberFormat="1" applyFont="1" applyFill="1" applyBorder="1" applyAlignment="1">
      <alignment horizontal="right" vertical="center" wrapText="1" indent="1"/>
    </xf>
    <xf numFmtId="165" fontId="6" fillId="0" borderId="9" xfId="0" applyNumberFormat="1" applyFont="1" applyFill="1" applyBorder="1" applyAlignment="1">
      <alignment vertical="center"/>
    </xf>
    <xf numFmtId="165" fontId="12" fillId="4" borderId="9" xfId="0" applyNumberFormat="1" applyFont="1" applyFill="1" applyBorder="1" applyAlignment="1">
      <alignment horizontal="right" vertical="center" indent="1"/>
    </xf>
    <xf numFmtId="165" fontId="8" fillId="3" borderId="9" xfId="0" applyNumberFormat="1" applyFont="1" applyFill="1" applyBorder="1" applyAlignment="1">
      <alignment horizontal="right" vertical="center" indent="1"/>
    </xf>
    <xf numFmtId="165" fontId="0" fillId="0" borderId="0" xfId="0" applyNumberFormat="1" applyFont="1" applyAlignment="1">
      <alignment horizontal="right" vertical="center" indent="1"/>
    </xf>
    <xf numFmtId="0" fontId="15" fillId="0" borderId="6" xfId="0" applyFont="1" applyFill="1" applyBorder="1" applyAlignment="1">
      <alignment horizontal="left" vertical="center" indent="1"/>
    </xf>
    <xf numFmtId="0" fontId="15" fillId="0" borderId="6" xfId="0" applyFont="1" applyFill="1" applyBorder="1" applyAlignment="1">
      <alignment horizontal="left" vertical="center"/>
    </xf>
    <xf numFmtId="165" fontId="7" fillId="0" borderId="6" xfId="0" applyNumberFormat="1" applyFont="1" applyBorder="1" applyAlignment="1">
      <alignment vertical="center"/>
    </xf>
    <xf numFmtId="165" fontId="15" fillId="0" borderId="8" xfId="0" applyNumberFormat="1" applyFont="1" applyFill="1" applyBorder="1" applyAlignment="1">
      <alignment horizontal="right" vertical="center"/>
    </xf>
    <xf numFmtId="165" fontId="8" fillId="3" borderId="6" xfId="0" applyNumberFormat="1" applyFont="1" applyFill="1" applyBorder="1" applyAlignment="1">
      <alignment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indent="1"/>
    </xf>
    <xf numFmtId="165" fontId="7" fillId="0" borderId="0" xfId="0" applyNumberFormat="1" applyFont="1" applyBorder="1" applyAlignment="1">
      <alignment vertical="center"/>
    </xf>
    <xf numFmtId="0" fontId="12" fillId="0" borderId="28" xfId="0" applyFont="1" applyFill="1" applyBorder="1" applyAlignment="1">
      <alignment horizontal="right" vertical="center" indent="1"/>
    </xf>
    <xf numFmtId="165" fontId="0" fillId="0" borderId="28" xfId="0" applyNumberFormat="1" applyFont="1" applyBorder="1" applyAlignment="1">
      <alignment vertical="center"/>
    </xf>
    <xf numFmtId="165" fontId="7" fillId="0" borderId="28" xfId="0" applyNumberFormat="1" applyFont="1" applyBorder="1" applyAlignment="1">
      <alignment vertical="center"/>
    </xf>
    <xf numFmtId="0" fontId="12" fillId="0" borderId="34" xfId="0" applyFont="1" applyFill="1" applyBorder="1" applyAlignment="1">
      <alignment horizontal="right" vertical="center" indent="1"/>
    </xf>
    <xf numFmtId="165" fontId="0" fillId="0" borderId="34" xfId="0" applyNumberFormat="1" applyFont="1" applyBorder="1" applyAlignment="1">
      <alignment vertical="center"/>
    </xf>
    <xf numFmtId="165" fontId="7" fillId="0" borderId="34" xfId="0" applyNumberFormat="1" applyFont="1" applyBorder="1" applyAlignment="1">
      <alignment vertical="center"/>
    </xf>
    <xf numFmtId="0" fontId="12" fillId="0" borderId="35" xfId="0" applyFont="1" applyFill="1" applyBorder="1" applyAlignment="1">
      <alignment horizontal="right" vertical="center" indent="1"/>
    </xf>
    <xf numFmtId="165" fontId="0" fillId="0" borderId="35" xfId="0" applyNumberFormat="1" applyFont="1" applyBorder="1" applyAlignment="1">
      <alignment vertical="center"/>
    </xf>
    <xf numFmtId="165" fontId="7" fillId="0" borderId="35" xfId="0" applyNumberFormat="1" applyFont="1" applyBorder="1" applyAlignment="1">
      <alignment vertical="center"/>
    </xf>
    <xf numFmtId="3" fontId="15" fillId="0" borderId="3" xfId="0" applyNumberFormat="1" applyFont="1" applyFill="1" applyBorder="1" applyAlignment="1">
      <alignment horizontal="center" vertical="center" wrapText="1"/>
    </xf>
    <xf numFmtId="165" fontId="8" fillId="3" borderId="3" xfId="0" applyNumberFormat="1" applyFont="1" applyFill="1" applyBorder="1" applyAlignment="1">
      <alignment horizontal="center" vertical="center" wrapText="1"/>
    </xf>
    <xf numFmtId="165" fontId="12" fillId="2" borderId="9" xfId="0" applyNumberFormat="1" applyFont="1" applyFill="1" applyBorder="1" applyAlignment="1">
      <alignment horizontal="right" vertical="center"/>
    </xf>
    <xf numFmtId="3" fontId="15" fillId="0" borderId="2" xfId="0" applyNumberFormat="1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left" vertical="center" indent="2"/>
    </xf>
    <xf numFmtId="165" fontId="12" fillId="6" borderId="9" xfId="0" applyNumberFormat="1" applyFont="1" applyFill="1" applyBorder="1" applyAlignment="1">
      <alignment horizontal="right" vertical="center"/>
    </xf>
    <xf numFmtId="0" fontId="20" fillId="0" borderId="16" xfId="0" applyFont="1" applyFill="1" applyBorder="1" applyAlignment="1">
      <alignment horizontal="left" vertical="center" indent="2"/>
    </xf>
    <xf numFmtId="3" fontId="12" fillId="6" borderId="11" xfId="0" applyNumberFormat="1" applyFont="1" applyFill="1" applyBorder="1" applyAlignment="1">
      <alignment horizontal="right" vertical="center" wrapText="1"/>
    </xf>
    <xf numFmtId="0" fontId="19" fillId="6" borderId="16" xfId="0" applyFont="1" applyFill="1" applyBorder="1" applyAlignment="1">
      <alignment horizontal="left" vertical="center" indent="2"/>
    </xf>
    <xf numFmtId="165" fontId="8" fillId="3" borderId="8" xfId="0" applyNumberFormat="1" applyFont="1" applyFill="1" applyBorder="1" applyAlignment="1">
      <alignment horizontal="right" vertical="center"/>
    </xf>
    <xf numFmtId="3" fontId="15" fillId="0" borderId="4" xfId="0" applyNumberFormat="1" applyFont="1" applyFill="1" applyBorder="1" applyAlignment="1">
      <alignment horizontal="right" vertical="center" wrapText="1"/>
    </xf>
    <xf numFmtId="4" fontId="15" fillId="0" borderId="13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indent="2"/>
    </xf>
    <xf numFmtId="165" fontId="15" fillId="0" borderId="13" xfId="0" applyNumberFormat="1" applyFont="1" applyFill="1" applyBorder="1" applyAlignment="1">
      <alignment horizontal="right" vertical="center"/>
    </xf>
    <xf numFmtId="165" fontId="15" fillId="0" borderId="14" xfId="0" applyNumberFormat="1" applyFont="1" applyFill="1" applyBorder="1" applyAlignment="1">
      <alignment horizontal="right" vertical="center"/>
    </xf>
    <xf numFmtId="165" fontId="8" fillId="0" borderId="14" xfId="0" applyNumberFormat="1" applyFont="1" applyFill="1" applyBorder="1" applyAlignment="1">
      <alignment horizontal="right" vertical="center"/>
    </xf>
    <xf numFmtId="3" fontId="15" fillId="0" borderId="12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 indent="2"/>
    </xf>
    <xf numFmtId="165" fontId="7" fillId="4" borderId="3" xfId="0" applyNumberFormat="1" applyFont="1" applyFill="1" applyBorder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5" fontId="12" fillId="0" borderId="3" xfId="0" applyNumberFormat="1" applyFont="1" applyFill="1" applyBorder="1" applyAlignment="1">
      <alignment horizontal="right" vertical="center" wrapText="1"/>
    </xf>
    <xf numFmtId="165" fontId="9" fillId="0" borderId="3" xfId="0" applyNumberFormat="1" applyFont="1" applyFill="1" applyBorder="1" applyAlignment="1">
      <alignment horizontal="right" vertical="center" wrapText="1"/>
    </xf>
    <xf numFmtId="165" fontId="10" fillId="0" borderId="1" xfId="0" applyNumberFormat="1" applyFont="1" applyFill="1" applyBorder="1" applyAlignment="1">
      <alignment horizontal="right" vertical="center" wrapText="1"/>
    </xf>
    <xf numFmtId="165" fontId="7" fillId="2" borderId="3" xfId="0" applyNumberFormat="1" applyFont="1" applyFill="1" applyBorder="1" applyAlignment="1">
      <alignment horizontal="center" vertical="center"/>
    </xf>
    <xf numFmtId="165" fontId="7" fillId="0" borderId="0" xfId="0" applyNumberFormat="1" applyFont="1" applyAlignment="1">
      <alignment horizontal="right" vertical="center"/>
    </xf>
    <xf numFmtId="165" fontId="9" fillId="0" borderId="2" xfId="0" applyNumberFormat="1" applyFont="1" applyFill="1" applyBorder="1" applyAlignment="1">
      <alignment vertical="center" wrapText="1"/>
    </xf>
    <xf numFmtId="165" fontId="10" fillId="0" borderId="4" xfId="0" applyNumberFormat="1" applyFont="1" applyFill="1" applyBorder="1" applyAlignment="1">
      <alignment horizontal="right" vertical="center" wrapText="1"/>
    </xf>
    <xf numFmtId="165" fontId="21" fillId="0" borderId="0" xfId="0" applyNumberFormat="1" applyFont="1"/>
    <xf numFmtId="165" fontId="21" fillId="0" borderId="3" xfId="0" applyNumberFormat="1" applyFont="1" applyBorder="1" applyAlignment="1">
      <alignment vertical="center"/>
    </xf>
    <xf numFmtId="165" fontId="21" fillId="0" borderId="2" xfId="0" applyNumberFormat="1" applyFont="1" applyBorder="1" applyAlignment="1">
      <alignment vertical="center"/>
    </xf>
    <xf numFmtId="165" fontId="21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165" fontId="22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right" vertical="center"/>
    </xf>
    <xf numFmtId="165" fontId="0" fillId="0" borderId="0" xfId="0" applyNumberFormat="1" applyAlignment="1">
      <alignment vertical="center"/>
    </xf>
    <xf numFmtId="165" fontId="0" fillId="0" borderId="0" xfId="0" applyNumberFormat="1" applyAlignment="1">
      <alignment horizontal="center" vertical="center"/>
    </xf>
    <xf numFmtId="0" fontId="7" fillId="7" borderId="5" xfId="0" applyFont="1" applyFill="1" applyBorder="1" applyAlignment="1">
      <alignment horizontal="center" vertical="center" wrapText="1"/>
    </xf>
    <xf numFmtId="165" fontId="12" fillId="7" borderId="7" xfId="0" applyNumberFormat="1" applyFont="1" applyFill="1" applyBorder="1" applyAlignment="1">
      <alignment horizontal="right" vertical="center"/>
    </xf>
    <xf numFmtId="165" fontId="12" fillId="7" borderId="9" xfId="0" applyNumberFormat="1" applyFont="1" applyFill="1" applyBorder="1" applyAlignment="1">
      <alignment horizontal="right" vertical="center"/>
    </xf>
    <xf numFmtId="165" fontId="15" fillId="7" borderId="3" xfId="0" applyNumberFormat="1" applyFont="1" applyFill="1" applyBorder="1" applyAlignment="1">
      <alignment horizontal="right" vertical="center"/>
    </xf>
    <xf numFmtId="165" fontId="15" fillId="7" borderId="7" xfId="0" applyNumberFormat="1" applyFont="1" applyFill="1" applyBorder="1" applyAlignment="1">
      <alignment horizontal="right" vertical="center"/>
    </xf>
    <xf numFmtId="165" fontId="7" fillId="7" borderId="3" xfId="0" applyNumberFormat="1" applyFont="1" applyFill="1" applyBorder="1" applyAlignment="1">
      <alignment vertical="center"/>
    </xf>
    <xf numFmtId="165" fontId="7" fillId="7" borderId="5" xfId="0" applyNumberFormat="1" applyFont="1" applyFill="1" applyBorder="1" applyAlignment="1">
      <alignment vertical="center"/>
    </xf>
    <xf numFmtId="165" fontId="16" fillId="7" borderId="9" xfId="0" applyNumberFormat="1" applyFont="1" applyFill="1" applyBorder="1" applyAlignment="1">
      <alignment horizontal="right" vertical="center"/>
    </xf>
    <xf numFmtId="165" fontId="12" fillId="7" borderId="9" xfId="0" applyNumberFormat="1" applyFont="1" applyFill="1" applyBorder="1" applyAlignment="1">
      <alignment horizontal="right" vertical="center" indent="1"/>
    </xf>
    <xf numFmtId="165" fontId="7" fillId="7" borderId="6" xfId="0" applyNumberFormat="1" applyFont="1" applyFill="1" applyBorder="1" applyAlignment="1">
      <alignment vertical="center"/>
    </xf>
    <xf numFmtId="165" fontId="12" fillId="8" borderId="9" xfId="0" applyNumberFormat="1" applyFont="1" applyFill="1" applyBorder="1" applyAlignment="1">
      <alignment horizontal="right" vertical="center"/>
    </xf>
    <xf numFmtId="169" fontId="0" fillId="0" borderId="0" xfId="0" applyNumberFormat="1" applyFont="1" applyAlignment="1">
      <alignment vertical="center"/>
    </xf>
    <xf numFmtId="165" fontId="0" fillId="0" borderId="3" xfId="0" applyNumberFormat="1" applyBorder="1" applyAlignment="1">
      <alignment horizontal="center" vertical="center"/>
    </xf>
    <xf numFmtId="165" fontId="0" fillId="9" borderId="3" xfId="0" applyNumberFormat="1" applyFill="1" applyBorder="1" applyAlignment="1">
      <alignment horizontal="center" vertical="center"/>
    </xf>
    <xf numFmtId="165" fontId="0" fillId="0" borderId="46" xfId="0" applyNumberFormat="1" applyBorder="1" applyAlignment="1">
      <alignment horizontal="right" vertical="center"/>
    </xf>
    <xf numFmtId="165" fontId="0" fillId="9" borderId="28" xfId="0" applyNumberFormat="1" applyFont="1" applyFill="1" applyBorder="1" applyAlignment="1">
      <alignment vertical="center"/>
    </xf>
    <xf numFmtId="165" fontId="0" fillId="0" borderId="47" xfId="0" applyNumberFormat="1" applyFont="1" applyBorder="1" applyAlignment="1">
      <alignment vertical="center"/>
    </xf>
    <xf numFmtId="165" fontId="0" fillId="0" borderId="49" xfId="0" applyNumberFormat="1" applyBorder="1" applyAlignment="1">
      <alignment horizontal="right" vertical="center"/>
    </xf>
    <xf numFmtId="165" fontId="0" fillId="9" borderId="35" xfId="0" applyNumberFormat="1" applyFont="1" applyFill="1" applyBorder="1" applyAlignment="1">
      <alignment vertical="center"/>
    </xf>
    <xf numFmtId="165" fontId="0" fillId="0" borderId="50" xfId="0" applyNumberFormat="1" applyFont="1" applyBorder="1" applyAlignment="1">
      <alignment vertical="center"/>
    </xf>
    <xf numFmtId="165" fontId="0" fillId="0" borderId="48" xfId="0" applyNumberFormat="1" applyFont="1" applyBorder="1" applyAlignment="1">
      <alignment vertical="center"/>
    </xf>
    <xf numFmtId="165" fontId="0" fillId="0" borderId="51" xfId="0" applyNumberFormat="1" applyFont="1" applyBorder="1" applyAlignment="1">
      <alignment vertical="center"/>
    </xf>
    <xf numFmtId="165" fontId="23" fillId="0" borderId="3" xfId="0" applyNumberFormat="1" applyFont="1" applyBorder="1" applyAlignment="1">
      <alignment horizontal="center" vertical="center"/>
    </xf>
    <xf numFmtId="165" fontId="25" fillId="9" borderId="3" xfId="0" applyNumberFormat="1" applyFont="1" applyFill="1" applyBorder="1" applyAlignment="1">
      <alignment vertical="center"/>
    </xf>
    <xf numFmtId="166" fontId="24" fillId="9" borderId="15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horizontal="right" vertical="center" wrapText="1" indent="1"/>
    </xf>
    <xf numFmtId="165" fontId="15" fillId="0" borderId="3" xfId="0" applyNumberFormat="1" applyFont="1" applyFill="1" applyBorder="1" applyAlignment="1">
      <alignment horizontal="right" vertical="center" wrapText="1"/>
    </xf>
    <xf numFmtId="165" fontId="8" fillId="3" borderId="45" xfId="0" applyNumberFormat="1" applyFont="1" applyFill="1" applyBorder="1" applyAlignment="1">
      <alignment horizontal="right" vertical="center"/>
    </xf>
    <xf numFmtId="165" fontId="12" fillId="2" borderId="44" xfId="0" applyNumberFormat="1" applyFont="1" applyFill="1" applyBorder="1" applyAlignment="1">
      <alignment horizontal="right" vertical="center"/>
    </xf>
    <xf numFmtId="3" fontId="15" fillId="0" borderId="6" xfId="0" applyNumberFormat="1" applyFont="1" applyFill="1" applyBorder="1" applyAlignment="1">
      <alignment horizontal="center" vertical="center" wrapText="1"/>
    </xf>
    <xf numFmtId="165" fontId="12" fillId="2" borderId="22" xfId="0" applyNumberFormat="1" applyFont="1" applyFill="1" applyBorder="1" applyAlignment="1">
      <alignment horizontal="right" vertical="center"/>
    </xf>
    <xf numFmtId="165" fontId="12" fillId="12" borderId="53" xfId="0" applyNumberFormat="1" applyFont="1" applyFill="1" applyBorder="1" applyAlignment="1">
      <alignment horizontal="right" vertical="center"/>
    </xf>
    <xf numFmtId="166" fontId="13" fillId="14" borderId="54" xfId="0" applyNumberFormat="1" applyFont="1" applyFill="1" applyBorder="1" applyAlignment="1">
      <alignment vertical="center"/>
    </xf>
    <xf numFmtId="165" fontId="0" fillId="9" borderId="0" xfId="0" applyNumberFormat="1" applyFont="1" applyFill="1"/>
    <xf numFmtId="165" fontId="0" fillId="0" borderId="0" xfId="0" applyNumberFormat="1"/>
    <xf numFmtId="165" fontId="0" fillId="11" borderId="0" xfId="0" applyNumberFormat="1" applyFont="1" applyFill="1" applyAlignment="1">
      <alignment vertical="center"/>
    </xf>
    <xf numFmtId="165" fontId="12" fillId="10" borderId="9" xfId="0" applyNumberFormat="1" applyFont="1" applyFill="1" applyBorder="1" applyAlignment="1">
      <alignment horizontal="right" vertical="center"/>
    </xf>
    <xf numFmtId="165" fontId="0" fillId="0" borderId="52" xfId="0" applyNumberFormat="1" applyFont="1" applyBorder="1" applyAlignment="1">
      <alignment vertical="center"/>
    </xf>
    <xf numFmtId="0" fontId="7" fillId="13" borderId="5" xfId="0" applyFont="1" applyFill="1" applyBorder="1" applyAlignment="1">
      <alignment horizontal="center" vertical="center" wrapText="1"/>
    </xf>
    <xf numFmtId="165" fontId="12" fillId="13" borderId="21" xfId="0" applyNumberFormat="1" applyFont="1" applyFill="1" applyBorder="1" applyAlignment="1">
      <alignment horizontal="right" vertical="center"/>
    </xf>
    <xf numFmtId="165" fontId="12" fillId="13" borderId="26" xfId="0" applyNumberFormat="1" applyFont="1" applyFill="1" applyBorder="1" applyAlignment="1">
      <alignment horizontal="right" vertical="center"/>
    </xf>
    <xf numFmtId="165" fontId="15" fillId="13" borderId="2" xfId="0" applyNumberFormat="1" applyFont="1" applyFill="1" applyBorder="1" applyAlignment="1">
      <alignment horizontal="right" vertical="center"/>
    </xf>
    <xf numFmtId="165" fontId="12" fillId="13" borderId="24" xfId="0" applyNumberFormat="1" applyFont="1" applyFill="1" applyBorder="1" applyAlignment="1">
      <alignment horizontal="right" vertical="center"/>
    </xf>
    <xf numFmtId="3" fontId="15" fillId="13" borderId="13" xfId="0" applyNumberFormat="1" applyFont="1" applyFill="1" applyBorder="1" applyAlignment="1">
      <alignment horizontal="center" vertical="center" wrapText="1"/>
    </xf>
    <xf numFmtId="165" fontId="12" fillId="13" borderId="7" xfId="0" applyNumberFormat="1" applyFont="1" applyFill="1" applyBorder="1" applyAlignment="1">
      <alignment horizontal="right" vertical="center"/>
    </xf>
    <xf numFmtId="165" fontId="12" fillId="13" borderId="9" xfId="0" applyNumberFormat="1" applyFont="1" applyFill="1" applyBorder="1" applyAlignment="1">
      <alignment horizontal="right" vertical="center"/>
    </xf>
    <xf numFmtId="165" fontId="15" fillId="13" borderId="3" xfId="0" applyNumberFormat="1" applyFont="1" applyFill="1" applyBorder="1" applyAlignment="1">
      <alignment horizontal="right" vertical="center"/>
    </xf>
    <xf numFmtId="165" fontId="15" fillId="13" borderId="7" xfId="0" applyNumberFormat="1" applyFont="1" applyFill="1" applyBorder="1" applyAlignment="1">
      <alignment horizontal="right" vertical="center"/>
    </xf>
    <xf numFmtId="165" fontId="7" fillId="13" borderId="3" xfId="0" applyNumberFormat="1" applyFont="1" applyFill="1" applyBorder="1" applyAlignment="1">
      <alignment vertical="center"/>
    </xf>
    <xf numFmtId="165" fontId="7" fillId="13" borderId="5" xfId="0" applyNumberFormat="1" applyFont="1" applyFill="1" applyBorder="1" applyAlignment="1">
      <alignment vertical="center"/>
    </xf>
    <xf numFmtId="165" fontId="7" fillId="13" borderId="6" xfId="0" applyNumberFormat="1" applyFont="1" applyFill="1" applyBorder="1" applyAlignment="1">
      <alignment vertical="center"/>
    </xf>
    <xf numFmtId="3" fontId="15" fillId="7" borderId="13" xfId="0" applyNumberFormat="1" applyFont="1" applyFill="1" applyBorder="1" applyAlignment="1">
      <alignment horizontal="center" vertical="center" wrapText="1"/>
    </xf>
    <xf numFmtId="165" fontId="13" fillId="13" borderId="7" xfId="0" applyNumberFormat="1" applyFont="1" applyFill="1" applyBorder="1" applyAlignment="1">
      <alignment horizontal="right" vertical="center"/>
    </xf>
    <xf numFmtId="3" fontId="13" fillId="13" borderId="13" xfId="0" applyNumberFormat="1" applyFont="1" applyFill="1" applyBorder="1" applyAlignment="1">
      <alignment horizontal="center" vertical="center" wrapText="1"/>
    </xf>
    <xf numFmtId="165" fontId="28" fillId="13" borderId="9" xfId="0" applyNumberFormat="1" applyFont="1" applyFill="1" applyBorder="1" applyAlignment="1">
      <alignment horizontal="right" vertical="center"/>
    </xf>
    <xf numFmtId="165" fontId="13" fillId="13" borderId="8" xfId="0" applyNumberFormat="1" applyFont="1" applyFill="1" applyBorder="1" applyAlignment="1">
      <alignment horizontal="right" vertical="center"/>
    </xf>
    <xf numFmtId="165" fontId="13" fillId="13" borderId="3" xfId="0" applyNumberFormat="1" applyFont="1" applyFill="1" applyBorder="1" applyAlignment="1">
      <alignment horizontal="right" vertical="center"/>
    </xf>
    <xf numFmtId="165" fontId="13" fillId="13" borderId="3" xfId="0" applyNumberFormat="1" applyFont="1" applyFill="1" applyBorder="1" applyAlignment="1">
      <alignment vertical="center"/>
    </xf>
    <xf numFmtId="165" fontId="12" fillId="7" borderId="10" xfId="0" applyNumberFormat="1" applyFont="1" applyFill="1" applyBorder="1" applyAlignment="1">
      <alignment horizontal="right" vertical="center"/>
    </xf>
    <xf numFmtId="165" fontId="15" fillId="7" borderId="4" xfId="0" applyNumberFormat="1" applyFont="1" applyFill="1" applyBorder="1" applyAlignment="1">
      <alignment horizontal="right" vertical="center"/>
    </xf>
    <xf numFmtId="165" fontId="12" fillId="7" borderId="23" xfId="0" applyNumberFormat="1" applyFont="1" applyFill="1" applyBorder="1" applyAlignment="1">
      <alignment horizontal="right" vertical="center"/>
    </xf>
    <xf numFmtId="165" fontId="13" fillId="7" borderId="7" xfId="0" applyNumberFormat="1" applyFont="1" applyFill="1" applyBorder="1" applyAlignment="1">
      <alignment horizontal="right" vertical="center"/>
    </xf>
    <xf numFmtId="3" fontId="13" fillId="7" borderId="13" xfId="0" applyNumberFormat="1" applyFont="1" applyFill="1" applyBorder="1" applyAlignment="1">
      <alignment horizontal="center" vertical="center" wrapText="1"/>
    </xf>
    <xf numFmtId="165" fontId="28" fillId="7" borderId="45" xfId="0" applyNumberFormat="1" applyFont="1" applyFill="1" applyBorder="1" applyAlignment="1">
      <alignment horizontal="right" vertical="center"/>
    </xf>
    <xf numFmtId="165" fontId="13" fillId="7" borderId="33" xfId="0" applyNumberFormat="1" applyFont="1" applyFill="1" applyBorder="1" applyAlignment="1">
      <alignment horizontal="right" vertical="center"/>
    </xf>
    <xf numFmtId="165" fontId="28" fillId="7" borderId="9" xfId="0" applyNumberFormat="1" applyFont="1" applyFill="1" applyBorder="1" applyAlignment="1">
      <alignment horizontal="right" vertical="center"/>
    </xf>
    <xf numFmtId="165" fontId="13" fillId="7" borderId="3" xfId="0" applyNumberFormat="1" applyFont="1" applyFill="1" applyBorder="1" applyAlignment="1">
      <alignment horizontal="right" vertical="center"/>
    </xf>
    <xf numFmtId="165" fontId="13" fillId="7" borderId="8" xfId="0" applyNumberFormat="1" applyFont="1" applyFill="1" applyBorder="1" applyAlignment="1">
      <alignment horizontal="right" vertical="center"/>
    </xf>
    <xf numFmtId="165" fontId="13" fillId="7" borderId="3" xfId="0" applyNumberFormat="1" applyFont="1" applyFill="1" applyBorder="1" applyAlignment="1">
      <alignment vertical="center"/>
    </xf>
    <xf numFmtId="165" fontId="15" fillId="7" borderId="3" xfId="0" applyNumberFormat="1" applyFont="1" applyFill="1" applyBorder="1" applyAlignment="1">
      <alignment vertical="center"/>
    </xf>
    <xf numFmtId="0" fontId="7" fillId="16" borderId="5" xfId="0" applyFont="1" applyFill="1" applyBorder="1" applyAlignment="1">
      <alignment horizontal="center" vertical="center" wrapText="1"/>
    </xf>
    <xf numFmtId="165" fontId="12" fillId="16" borderId="9" xfId="0" applyNumberFormat="1" applyFont="1" applyFill="1" applyBorder="1" applyAlignment="1">
      <alignment horizontal="right" vertical="center"/>
    </xf>
    <xf numFmtId="165" fontId="12" fillId="16" borderId="17" xfId="0" applyNumberFormat="1" applyFont="1" applyFill="1" applyBorder="1" applyAlignment="1">
      <alignment horizontal="right" vertical="center"/>
    </xf>
    <xf numFmtId="165" fontId="15" fillId="16" borderId="3" xfId="0" applyNumberFormat="1" applyFont="1" applyFill="1" applyBorder="1" applyAlignment="1">
      <alignment horizontal="right" vertical="center"/>
    </xf>
    <xf numFmtId="165" fontId="12" fillId="16" borderId="22" xfId="0" applyNumberFormat="1" applyFont="1" applyFill="1" applyBorder="1" applyAlignment="1">
      <alignment horizontal="right" vertical="center"/>
    </xf>
    <xf numFmtId="3" fontId="15" fillId="16" borderId="13" xfId="0" applyNumberFormat="1" applyFont="1" applyFill="1" applyBorder="1" applyAlignment="1">
      <alignment horizontal="center" vertical="center" wrapText="1"/>
    </xf>
    <xf numFmtId="165" fontId="12" fillId="16" borderId="7" xfId="0" applyNumberFormat="1" applyFont="1" applyFill="1" applyBorder="1" applyAlignment="1">
      <alignment horizontal="right" vertical="center"/>
    </xf>
    <xf numFmtId="165" fontId="15" fillId="16" borderId="7" xfId="0" applyNumberFormat="1" applyFont="1" applyFill="1" applyBorder="1" applyAlignment="1">
      <alignment horizontal="right" vertical="center"/>
    </xf>
    <xf numFmtId="165" fontId="7" fillId="16" borderId="3" xfId="0" applyNumberFormat="1" applyFont="1" applyFill="1" applyBorder="1" applyAlignment="1">
      <alignment vertical="center"/>
    </xf>
    <xf numFmtId="165" fontId="7" fillId="16" borderId="5" xfId="0" applyNumberFormat="1" applyFont="1" applyFill="1" applyBorder="1" applyAlignment="1">
      <alignment vertical="center"/>
    </xf>
    <xf numFmtId="165" fontId="7" fillId="16" borderId="6" xfId="0" applyNumberFormat="1" applyFont="1" applyFill="1" applyBorder="1" applyAlignment="1">
      <alignment vertical="center"/>
    </xf>
    <xf numFmtId="165" fontId="13" fillId="16" borderId="3" xfId="0" applyNumberFormat="1" applyFont="1" applyFill="1" applyBorder="1" applyAlignment="1">
      <alignment vertical="center"/>
    </xf>
    <xf numFmtId="165" fontId="13" fillId="16" borderId="8" xfId="0" applyNumberFormat="1" applyFont="1" applyFill="1" applyBorder="1" applyAlignment="1">
      <alignment horizontal="right" vertical="center"/>
    </xf>
    <xf numFmtId="165" fontId="13" fillId="16" borderId="7" xfId="0" applyNumberFormat="1" applyFont="1" applyFill="1" applyBorder="1" applyAlignment="1">
      <alignment horizontal="right" vertical="center"/>
    </xf>
    <xf numFmtId="3" fontId="13" fillId="16" borderId="13" xfId="0" applyNumberFormat="1" applyFont="1" applyFill="1" applyBorder="1" applyAlignment="1">
      <alignment horizontal="center" vertical="center" wrapText="1"/>
    </xf>
    <xf numFmtId="165" fontId="28" fillId="16" borderId="28" xfId="0" applyNumberFormat="1" applyFont="1" applyFill="1" applyBorder="1" applyAlignment="1">
      <alignment horizontal="right" vertical="center"/>
    </xf>
    <xf numFmtId="165" fontId="28" fillId="16" borderId="34" xfId="0" applyNumberFormat="1" applyFont="1" applyFill="1" applyBorder="1" applyAlignment="1">
      <alignment horizontal="right" vertical="center"/>
    </xf>
    <xf numFmtId="165" fontId="13" fillId="16" borderId="32" xfId="0" applyNumberFormat="1" applyFont="1" applyFill="1" applyBorder="1" applyAlignment="1">
      <alignment horizontal="right" vertical="center"/>
    </xf>
    <xf numFmtId="165" fontId="28" fillId="16" borderId="9" xfId="0" applyNumberFormat="1" applyFont="1" applyFill="1" applyBorder="1" applyAlignment="1">
      <alignment horizontal="right" vertical="center"/>
    </xf>
    <xf numFmtId="165" fontId="13" fillId="16" borderId="3" xfId="0" applyNumberFormat="1" applyFont="1" applyFill="1" applyBorder="1" applyAlignment="1">
      <alignment horizontal="right" vertical="center"/>
    </xf>
    <xf numFmtId="3" fontId="0" fillId="0" borderId="0" xfId="0" applyNumberFormat="1" applyFont="1" applyAlignment="1">
      <alignment horizontal="center" vertical="center"/>
    </xf>
    <xf numFmtId="3" fontId="12" fillId="0" borderId="10" xfId="0" applyNumberFormat="1" applyFont="1" applyFill="1" applyBorder="1" applyAlignment="1">
      <alignment horizontal="left" vertical="top" wrapText="1" indent="2"/>
    </xf>
    <xf numFmtId="3" fontId="27" fillId="0" borderId="55" xfId="0" applyNumberFormat="1" applyFont="1" applyBorder="1" applyAlignment="1">
      <alignment vertical="center" textRotation="90"/>
    </xf>
    <xf numFmtId="3" fontId="5" fillId="0" borderId="55" xfId="0" applyNumberFormat="1" applyFont="1" applyBorder="1" applyAlignment="1">
      <alignment vertical="center"/>
    </xf>
    <xf numFmtId="3" fontId="0" fillId="0" borderId="0" xfId="0" applyNumberFormat="1" applyFont="1" applyAlignment="1">
      <alignment horizontal="left" vertical="center"/>
    </xf>
    <xf numFmtId="3" fontId="0" fillId="0" borderId="0" xfId="0" applyNumberFormat="1" applyFont="1" applyAlignment="1">
      <alignment horizontal="left" vertical="center" indent="1"/>
    </xf>
    <xf numFmtId="165" fontId="7" fillId="0" borderId="54" xfId="0" applyNumberFormat="1" applyFont="1" applyBorder="1" applyAlignment="1">
      <alignment vertical="center"/>
    </xf>
    <xf numFmtId="166" fontId="0" fillId="0" borderId="0" xfId="0" applyNumberFormat="1" applyFont="1"/>
    <xf numFmtId="165" fontId="15" fillId="0" borderId="43" xfId="0" applyNumberFormat="1" applyFont="1" applyFill="1" applyBorder="1" applyAlignment="1">
      <alignment horizontal="right" vertical="center" wrapText="1"/>
    </xf>
    <xf numFmtId="165" fontId="15" fillId="0" borderId="6" xfId="0" applyNumberFormat="1" applyFont="1" applyFill="1" applyBorder="1" applyAlignment="1">
      <alignment horizontal="right" vertical="center" wrapText="1"/>
    </xf>
    <xf numFmtId="165" fontId="15" fillId="0" borderId="36" xfId="0" applyNumberFormat="1" applyFont="1" applyFill="1" applyBorder="1" applyAlignment="1">
      <alignment horizontal="right" vertical="center" wrapText="1"/>
    </xf>
    <xf numFmtId="14" fontId="27" fillId="15" borderId="12" xfId="0" applyNumberFormat="1" applyFont="1" applyFill="1" applyBorder="1" applyAlignment="1">
      <alignment horizontal="center" vertical="center"/>
    </xf>
    <xf numFmtId="0" fontId="27" fillId="15" borderId="12" xfId="0" applyFont="1" applyFill="1" applyBorder="1" applyAlignment="1">
      <alignment horizontal="center" vertical="center"/>
    </xf>
    <xf numFmtId="165" fontId="0" fillId="0" borderId="0" xfId="0" applyNumberFormat="1" applyFont="1" applyAlignment="1">
      <alignment horizontal="right" vertical="center" wrapText="1"/>
    </xf>
    <xf numFmtId="165" fontId="21" fillId="0" borderId="2" xfId="0" applyNumberFormat="1" applyFont="1" applyBorder="1" applyAlignment="1">
      <alignment horizontal="right" vertical="center"/>
    </xf>
    <xf numFmtId="165" fontId="21" fillId="0" borderId="4" xfId="0" applyNumberFormat="1" applyFont="1" applyBorder="1" applyAlignment="1">
      <alignment horizontal="right" vertical="center"/>
    </xf>
    <xf numFmtId="0" fontId="29" fillId="13" borderId="2" xfId="0" applyFont="1" applyFill="1" applyBorder="1" applyAlignment="1">
      <alignment horizontal="center" vertical="center" wrapText="1"/>
    </xf>
    <xf numFmtId="0" fontId="29" fillId="13" borderId="13" xfId="0" applyFont="1" applyFill="1" applyBorder="1" applyAlignment="1">
      <alignment horizontal="center" vertical="center" wrapText="1"/>
    </xf>
    <xf numFmtId="0" fontId="29" fillId="13" borderId="4" xfId="0" applyFont="1" applyFill="1" applyBorder="1" applyAlignment="1">
      <alignment horizontal="center" vertical="center" wrapText="1"/>
    </xf>
    <xf numFmtId="3" fontId="15" fillId="4" borderId="2" xfId="0" applyNumberFormat="1" applyFont="1" applyFill="1" applyBorder="1" applyAlignment="1">
      <alignment horizontal="center" vertical="center"/>
    </xf>
    <xf numFmtId="3" fontId="15" fillId="4" borderId="13" xfId="0" applyNumberFormat="1" applyFont="1" applyFill="1" applyBorder="1" applyAlignment="1">
      <alignment horizontal="center" vertical="center"/>
    </xf>
    <xf numFmtId="3" fontId="15" fillId="4" borderId="4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right" vertical="center" wrapText="1"/>
    </xf>
    <xf numFmtId="165" fontId="10" fillId="0" borderId="4" xfId="0" applyNumberFormat="1" applyFont="1" applyFill="1" applyBorder="1" applyAlignment="1">
      <alignment horizontal="right" vertical="center" wrapText="1"/>
    </xf>
    <xf numFmtId="0" fontId="14" fillId="5" borderId="14" xfId="0" applyFont="1" applyFill="1" applyBorder="1" applyAlignment="1">
      <alignment horizontal="center" wrapText="1"/>
    </xf>
    <xf numFmtId="0" fontId="14" fillId="5" borderId="0" xfId="0" applyFont="1" applyFill="1" applyBorder="1" applyAlignment="1">
      <alignment horizontal="center" wrapText="1"/>
    </xf>
    <xf numFmtId="3" fontId="11" fillId="0" borderId="0" xfId="0" applyNumberFormat="1" applyFont="1" applyFill="1" applyBorder="1" applyAlignment="1">
      <alignment horizontal="center" vertical="center" wrapText="1"/>
    </xf>
    <xf numFmtId="3" fontId="10" fillId="0" borderId="37" xfId="0" applyNumberFormat="1" applyFont="1" applyFill="1" applyBorder="1" applyAlignment="1">
      <alignment horizontal="center" vertical="center" wrapText="1"/>
    </xf>
    <xf numFmtId="3" fontId="10" fillId="0" borderId="32" xfId="0" applyNumberFormat="1" applyFont="1" applyFill="1" applyBorder="1" applyAlignment="1">
      <alignment horizontal="center" vertical="center" wrapText="1"/>
    </xf>
    <xf numFmtId="3" fontId="10" fillId="0" borderId="38" xfId="0" applyNumberFormat="1" applyFont="1" applyFill="1" applyBorder="1" applyAlignment="1">
      <alignment horizontal="center" vertical="center" wrapText="1"/>
    </xf>
    <xf numFmtId="3" fontId="10" fillId="0" borderId="31" xfId="0" applyNumberFormat="1" applyFont="1" applyFill="1" applyBorder="1" applyAlignment="1">
      <alignment horizontal="center" vertical="center" wrapText="1"/>
    </xf>
    <xf numFmtId="3" fontId="11" fillId="0" borderId="39" xfId="0" applyNumberFormat="1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vertical="center"/>
    </xf>
    <xf numFmtId="0" fontId="0" fillId="0" borderId="41" xfId="0" applyFont="1" applyFill="1" applyBorder="1" applyAlignment="1">
      <alignment vertical="center"/>
    </xf>
    <xf numFmtId="165" fontId="7" fillId="0" borderId="2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</cellXfs>
  <cellStyles count="9">
    <cellStyle name="Excel Built-in Normal" xfId="1"/>
    <cellStyle name="Ezres 2" xfId="8"/>
    <cellStyle name="Heading" xfId="2"/>
    <cellStyle name="Heading1" xfId="3"/>
    <cellStyle name="Normál" xfId="0" builtinId="0"/>
    <cellStyle name="Normál 2" xfId="6"/>
    <cellStyle name="Normál 3" xfId="7"/>
    <cellStyle name="Result" xfId="4"/>
    <cellStyle name="Result2" xfId="5"/>
  </cellStyles>
  <dxfs count="0"/>
  <tableStyles count="0" defaultTableStyle="TableStyleMedium9" defaultPivotStyle="PivotStyleLight16"/>
  <colors>
    <mruColors>
      <color rgb="FFFFDDFF"/>
      <color rgb="FFFFA3A3"/>
      <color rgb="FF93FF93"/>
      <color rgb="FF66FFFF"/>
      <color rgb="FF9DE9E7"/>
      <color rgb="FFEBEBFF"/>
      <color rgb="FFFFF8E1"/>
      <color rgb="FFFFC5C5"/>
      <color rgb="FFFFEEB9"/>
      <color rgb="FFEEF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10"/>
  <sheetViews>
    <sheetView tabSelected="1" zoomScale="80" zoomScaleNormal="80" zoomScaleSheetLayoutView="90" workbookViewId="0">
      <pane xSplit="3" ySplit="18" topLeftCell="D19" activePane="bottomRight" state="frozen"/>
      <selection pane="topRight" activeCell="D1" sqref="D1"/>
      <selection pane="bottomLeft" activeCell="A19" sqref="A19"/>
      <selection pane="bottomRight" activeCell="F33" sqref="F33"/>
    </sheetView>
  </sheetViews>
  <sheetFormatPr defaultRowHeight="14.25" outlineLevelRow="1" outlineLevelCol="1" x14ac:dyDescent="0.2"/>
  <cols>
    <col min="1" max="1" width="2.125" style="5" customWidth="1"/>
    <col min="2" max="2" width="9" style="5"/>
    <col min="3" max="3" width="27.875" style="5" customWidth="1"/>
    <col min="4" max="4" width="12.375" style="1" customWidth="1"/>
    <col min="5" max="11" width="12.375" style="1" customWidth="1" outlineLevel="1"/>
    <col min="12" max="12" width="13.5" style="1" customWidth="1" outlineLevel="1"/>
    <col min="13" max="15" width="12.375" style="1" customWidth="1" outlineLevel="1"/>
    <col min="16" max="16" width="14.875" style="1" customWidth="1"/>
    <col min="17" max="17" width="6.875" style="1" hidden="1" customWidth="1" outlineLevel="1"/>
    <col min="18" max="18" width="12.375" style="1" hidden="1" customWidth="1" outlineLevel="1"/>
    <col min="19" max="19" width="13.875" style="3" hidden="1" customWidth="1" outlineLevel="1"/>
    <col min="20" max="20" width="12.625" style="1" hidden="1" customWidth="1" outlineLevel="1"/>
    <col min="21" max="21" width="12.375" style="1" hidden="1" customWidth="1" outlineLevel="1"/>
    <col min="22" max="22" width="14" style="3" hidden="1" customWidth="1" outlineLevel="1"/>
    <col min="23" max="23" width="15.75" style="4" hidden="1" customWidth="1" outlineLevel="1"/>
    <col min="24" max="24" width="11.75" style="4" hidden="1" customWidth="1" outlineLevel="1"/>
    <col min="25" max="26" width="11.25" style="4" hidden="1" customWidth="1" outlineLevel="1"/>
    <col min="27" max="27" width="10.75" style="4" hidden="1" customWidth="1" outlineLevel="1"/>
    <col min="28" max="28" width="9" style="4" collapsed="1"/>
    <col min="29" max="52" width="9" style="4"/>
    <col min="53" max="16384" width="9" style="5"/>
  </cols>
  <sheetData>
    <row r="1" spans="2:23" ht="9.75" customHeight="1" x14ac:dyDescent="0.2">
      <c r="B1" s="7"/>
      <c r="C1" s="10"/>
      <c r="D1" s="8"/>
      <c r="E1" s="8"/>
      <c r="F1" s="8"/>
      <c r="G1" s="8"/>
      <c r="H1" s="8"/>
      <c r="I1" s="8"/>
      <c r="J1" s="8"/>
      <c r="K1" s="11"/>
      <c r="L1" s="8"/>
      <c r="M1" s="8"/>
      <c r="N1" s="8"/>
      <c r="O1" s="8"/>
      <c r="P1" s="9"/>
    </row>
    <row r="2" spans="2:23" ht="40.5" customHeight="1" x14ac:dyDescent="0.2">
      <c r="B2" s="255" t="s">
        <v>218</v>
      </c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T2" s="3"/>
    </row>
    <row r="3" spans="2:23" ht="15.75" customHeight="1" thickBo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 t="s">
        <v>217</v>
      </c>
      <c r="R3" s="240">
        <v>45315</v>
      </c>
      <c r="S3" s="241"/>
      <c r="T3" s="241"/>
      <c r="U3" s="241"/>
    </row>
    <row r="4" spans="2:23" ht="25.5" customHeight="1" thickBot="1" x14ac:dyDescent="0.25">
      <c r="B4" s="14"/>
      <c r="C4" s="15" t="s">
        <v>251</v>
      </c>
      <c r="D4" s="16">
        <v>1270488.7010000001</v>
      </c>
      <c r="E4" s="237">
        <v>0</v>
      </c>
      <c r="F4" s="238">
        <v>4.6566128730773926E-10</v>
      </c>
      <c r="G4" s="238">
        <v>723137.94468562864</v>
      </c>
      <c r="H4" s="238">
        <v>1008626.1747203004</v>
      </c>
      <c r="I4" s="238">
        <v>669066.9169716374</v>
      </c>
      <c r="J4" s="238">
        <v>351657.35456242366</v>
      </c>
      <c r="K4" s="238">
        <v>443775.14679038944</v>
      </c>
      <c r="L4" s="238">
        <v>638747.45078977523</v>
      </c>
      <c r="M4" s="238">
        <v>2307684.161494541</v>
      </c>
      <c r="N4" s="238">
        <v>1160422.1880346243</v>
      </c>
      <c r="O4" s="239">
        <v>841127.67134841671</v>
      </c>
      <c r="P4" s="16">
        <v>1270488.7010000001</v>
      </c>
      <c r="R4" s="17">
        <v>1352595.844</v>
      </c>
      <c r="S4" s="18">
        <v>82107.142999999924</v>
      </c>
      <c r="T4" s="19">
        <v>1268855.1880000001</v>
      </c>
      <c r="U4" s="20">
        <v>83740.656000000003</v>
      </c>
    </row>
    <row r="5" spans="2:23" ht="9" customHeight="1" x14ac:dyDescent="0.2">
      <c r="B5" s="14"/>
      <c r="C5" s="15"/>
      <c r="D5" s="21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1"/>
      <c r="R5" s="23"/>
      <c r="S5" s="24"/>
      <c r="T5" s="24"/>
      <c r="U5" s="25"/>
    </row>
    <row r="6" spans="2:23" ht="21" customHeight="1" x14ac:dyDescent="0.2">
      <c r="B6" s="256" t="s">
        <v>216</v>
      </c>
      <c r="C6" s="258" t="s">
        <v>215</v>
      </c>
      <c r="D6" s="260" t="s">
        <v>292</v>
      </c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2"/>
      <c r="R6" s="245" t="s">
        <v>284</v>
      </c>
      <c r="S6" s="246"/>
      <c r="T6" s="246"/>
      <c r="U6" s="247"/>
    </row>
    <row r="7" spans="2:23" ht="20.25" customHeight="1" x14ac:dyDescent="0.2">
      <c r="B7" s="257"/>
      <c r="C7" s="259"/>
      <c r="D7" s="26" t="s">
        <v>214</v>
      </c>
      <c r="E7" s="27" t="s">
        <v>213</v>
      </c>
      <c r="F7" s="27" t="s">
        <v>212</v>
      </c>
      <c r="G7" s="27" t="s">
        <v>211</v>
      </c>
      <c r="H7" s="27" t="s">
        <v>210</v>
      </c>
      <c r="I7" s="27" t="s">
        <v>209</v>
      </c>
      <c r="J7" s="27" t="s">
        <v>208</v>
      </c>
      <c r="K7" s="27" t="s">
        <v>207</v>
      </c>
      <c r="L7" s="27" t="s">
        <v>206</v>
      </c>
      <c r="M7" s="27" t="s">
        <v>205</v>
      </c>
      <c r="N7" s="27" t="s">
        <v>204</v>
      </c>
      <c r="O7" s="27" t="s">
        <v>203</v>
      </c>
      <c r="P7" s="28" t="s">
        <v>202</v>
      </c>
      <c r="R7" s="177" t="s">
        <v>202</v>
      </c>
      <c r="S7" s="29" t="s">
        <v>89</v>
      </c>
      <c r="T7" s="139" t="s">
        <v>201</v>
      </c>
      <c r="U7" s="209" t="s">
        <v>200</v>
      </c>
      <c r="V7" s="137" t="s">
        <v>288</v>
      </c>
      <c r="W7" s="137" t="s">
        <v>89</v>
      </c>
    </row>
    <row r="8" spans="2:23" ht="20.25" hidden="1" customHeight="1" outlineLevel="1" x14ac:dyDescent="0.2">
      <c r="B8" s="30" t="s">
        <v>199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2"/>
      <c r="R8" s="31"/>
      <c r="T8" s="31"/>
      <c r="U8" s="31"/>
    </row>
    <row r="9" spans="2:23" ht="18" hidden="1" customHeight="1" outlineLevel="1" x14ac:dyDescent="0.2">
      <c r="B9" s="33" t="s">
        <v>198</v>
      </c>
      <c r="C9" s="34" t="s">
        <v>197</v>
      </c>
      <c r="D9" s="35">
        <v>124006.95029716793</v>
      </c>
      <c r="E9" s="35">
        <v>76869.110172618384</v>
      </c>
      <c r="F9" s="35">
        <v>77120.394691473732</v>
      </c>
      <c r="G9" s="35">
        <v>76926.27500539826</v>
      </c>
      <c r="H9" s="35">
        <v>77007.221718603876</v>
      </c>
      <c r="I9" s="35">
        <v>77201.870539324795</v>
      </c>
      <c r="J9" s="35">
        <v>133832.97587215927</v>
      </c>
      <c r="K9" s="35">
        <v>71562.602159911461</v>
      </c>
      <c r="L9" s="35">
        <v>72238.460398738564</v>
      </c>
      <c r="M9" s="35">
        <v>71595.828767131679</v>
      </c>
      <c r="N9" s="35">
        <v>76168.470141311278</v>
      </c>
      <c r="O9" s="35">
        <v>81725.840236160919</v>
      </c>
      <c r="P9" s="35">
        <v>1016256</v>
      </c>
      <c r="Q9" s="229" t="s">
        <v>198</v>
      </c>
      <c r="R9" s="178">
        <v>1016256</v>
      </c>
      <c r="S9" s="36">
        <v>0</v>
      </c>
      <c r="T9" s="197">
        <v>1016256</v>
      </c>
      <c r="U9" s="210"/>
    </row>
    <row r="10" spans="2:23" ht="18" hidden="1" customHeight="1" outlineLevel="1" x14ac:dyDescent="0.2">
      <c r="B10" s="33" t="s">
        <v>196</v>
      </c>
      <c r="C10" s="34" t="s">
        <v>195</v>
      </c>
      <c r="D10" s="35">
        <v>187714.04330970388</v>
      </c>
      <c r="E10" s="35">
        <v>116359.69952928375</v>
      </c>
      <c r="F10" s="35">
        <v>116740.07847532214</v>
      </c>
      <c r="G10" s="35">
        <v>116446.23211371165</v>
      </c>
      <c r="H10" s="35">
        <v>116568.76423624222</v>
      </c>
      <c r="I10" s="35">
        <v>116863.41156911694</v>
      </c>
      <c r="J10" s="35">
        <v>202588.07243408839</v>
      </c>
      <c r="K10" s="35">
        <v>108327.03625893069</v>
      </c>
      <c r="L10" s="35">
        <v>109350.10861423325</v>
      </c>
      <c r="M10" s="35">
        <v>108377.33263967246</v>
      </c>
      <c r="N10" s="35">
        <v>115299.1140309216</v>
      </c>
      <c r="O10" s="35">
        <v>123711.51678877317</v>
      </c>
      <c r="P10" s="35">
        <v>1538345.4100000001</v>
      </c>
      <c r="Q10" s="229" t="s">
        <v>196</v>
      </c>
      <c r="R10" s="178">
        <v>1538345.41</v>
      </c>
      <c r="S10" s="38">
        <v>0</v>
      </c>
      <c r="T10" s="197">
        <v>1538345.41</v>
      </c>
      <c r="U10" s="210"/>
    </row>
    <row r="11" spans="2:23" ht="18" hidden="1" customHeight="1" outlineLevel="1" x14ac:dyDescent="0.2">
      <c r="B11" s="33" t="s">
        <v>194</v>
      </c>
      <c r="C11" s="34" t="s">
        <v>193</v>
      </c>
      <c r="D11" s="35">
        <v>251272.66198416648</v>
      </c>
      <c r="E11" s="35">
        <v>155758.25299422035</v>
      </c>
      <c r="F11" s="35">
        <v>156267.42550283283</v>
      </c>
      <c r="G11" s="35">
        <v>155874.08488646557</v>
      </c>
      <c r="H11" s="35">
        <v>156038.10550028842</v>
      </c>
      <c r="I11" s="35">
        <v>156432.51829100231</v>
      </c>
      <c r="J11" s="35">
        <v>271182.92989282706</v>
      </c>
      <c r="K11" s="35">
        <v>145005.78798320369</v>
      </c>
      <c r="L11" s="35">
        <v>146375.26524546242</v>
      </c>
      <c r="M11" s="35">
        <v>145073.1143550314</v>
      </c>
      <c r="N11" s="35">
        <v>154338.84890972576</v>
      </c>
      <c r="O11" s="35">
        <v>165599.34245477404</v>
      </c>
      <c r="P11" s="35">
        <v>2059218.3380000005</v>
      </c>
      <c r="Q11" s="229" t="s">
        <v>194</v>
      </c>
      <c r="R11" s="178">
        <v>2059218.05</v>
      </c>
      <c r="S11" s="38">
        <v>-0.28800000040791929</v>
      </c>
      <c r="T11" s="197">
        <v>2059218.05</v>
      </c>
      <c r="U11" s="210"/>
    </row>
    <row r="12" spans="2:23" ht="16.5" hidden="1" customHeight="1" outlineLevel="1" x14ac:dyDescent="0.2">
      <c r="B12" s="33" t="s">
        <v>192</v>
      </c>
      <c r="C12" s="34" t="s">
        <v>191</v>
      </c>
      <c r="D12" s="35">
        <v>14759.247540313405</v>
      </c>
      <c r="E12" s="35">
        <v>9148.924495945841</v>
      </c>
      <c r="F12" s="35">
        <v>9178.8322584377565</v>
      </c>
      <c r="G12" s="35">
        <v>9155.7282268300933</v>
      </c>
      <c r="H12" s="35">
        <v>9165.3624656764914</v>
      </c>
      <c r="I12" s="35">
        <v>9188.5294746349864</v>
      </c>
      <c r="J12" s="35">
        <v>15928.736375021563</v>
      </c>
      <c r="K12" s="35">
        <v>8517.3464662748156</v>
      </c>
      <c r="L12" s="35">
        <v>8597.7867885721153</v>
      </c>
      <c r="M12" s="35">
        <v>8521.3010810743308</v>
      </c>
      <c r="N12" s="35">
        <v>9065.534656634949</v>
      </c>
      <c r="O12" s="35">
        <v>9726.9701705836706</v>
      </c>
      <c r="P12" s="35">
        <v>120954.30000000002</v>
      </c>
      <c r="Q12" s="229" t="s">
        <v>192</v>
      </c>
      <c r="R12" s="178">
        <v>120954.3</v>
      </c>
      <c r="S12" s="38">
        <v>0</v>
      </c>
      <c r="T12" s="197">
        <v>120954.3</v>
      </c>
      <c r="U12" s="210"/>
    </row>
    <row r="13" spans="2:23" ht="16.5" hidden="1" customHeight="1" outlineLevel="1" x14ac:dyDescent="0.2">
      <c r="B13" s="33" t="s">
        <v>190</v>
      </c>
      <c r="C13" s="34" t="s">
        <v>189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>
        <v>0</v>
      </c>
      <c r="Q13" s="229" t="s">
        <v>190</v>
      </c>
      <c r="R13" s="178">
        <v>0</v>
      </c>
      <c r="S13" s="38">
        <v>0</v>
      </c>
      <c r="T13" s="197">
        <v>0</v>
      </c>
      <c r="U13" s="210"/>
    </row>
    <row r="14" spans="2:23" ht="16.5" hidden="1" customHeight="1" outlineLevel="1" x14ac:dyDescent="0.2">
      <c r="B14" s="33" t="s">
        <v>188</v>
      </c>
      <c r="C14" s="34" t="s">
        <v>187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>
        <v>0</v>
      </c>
      <c r="Q14" s="229" t="s">
        <v>188</v>
      </c>
      <c r="R14" s="179">
        <v>0</v>
      </c>
      <c r="S14" s="39">
        <v>0</v>
      </c>
      <c r="T14" s="197">
        <v>0</v>
      </c>
      <c r="U14" s="211"/>
    </row>
    <row r="15" spans="2:23" ht="16.5" hidden="1" customHeight="1" outlineLevel="1" collapsed="1" x14ac:dyDescent="0.2">
      <c r="B15" s="33" t="s">
        <v>186</v>
      </c>
      <c r="C15" s="40" t="s">
        <v>185</v>
      </c>
      <c r="D15" s="35">
        <v>577752.90313135169</v>
      </c>
      <c r="E15" s="35">
        <v>358135.98719206837</v>
      </c>
      <c r="F15" s="35">
        <v>359306.73092806642</v>
      </c>
      <c r="G15" s="35">
        <v>358402.32023240556</v>
      </c>
      <c r="H15" s="35">
        <v>358779.45392081101</v>
      </c>
      <c r="I15" s="35">
        <v>359686.32987407903</v>
      </c>
      <c r="J15" s="35">
        <v>623532.71457409626</v>
      </c>
      <c r="K15" s="35">
        <v>333412.7728683207</v>
      </c>
      <c r="L15" s="35">
        <v>336561.62104700634</v>
      </c>
      <c r="M15" s="35">
        <v>333567.57684290985</v>
      </c>
      <c r="N15" s="35">
        <v>354871.96773859364</v>
      </c>
      <c r="O15" s="35">
        <v>380763.66965029179</v>
      </c>
      <c r="P15" s="35">
        <v>4734774.0480000013</v>
      </c>
      <c r="Q15" s="229" t="s">
        <v>186</v>
      </c>
      <c r="R15" s="180">
        <v>4734773.76</v>
      </c>
      <c r="S15" s="41">
        <v>-0.28800000157207251</v>
      </c>
      <c r="T15" s="198">
        <v>4734773.76</v>
      </c>
      <c r="U15" s="212">
        <v>0</v>
      </c>
    </row>
    <row r="16" spans="2:23" ht="16.5" hidden="1" customHeight="1" outlineLevel="1" x14ac:dyDescent="0.2">
      <c r="B16" s="33" t="s">
        <v>225</v>
      </c>
      <c r="C16" s="40" t="s">
        <v>184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229" t="s">
        <v>225</v>
      </c>
      <c r="R16" s="181">
        <v>0</v>
      </c>
      <c r="S16" s="42">
        <v>0</v>
      </c>
      <c r="T16" s="199">
        <v>0</v>
      </c>
      <c r="U16" s="213"/>
    </row>
    <row r="17" spans="2:26" ht="16.5" hidden="1" customHeight="1" outlineLevel="1" x14ac:dyDescent="0.2">
      <c r="B17" s="33" t="s">
        <v>183</v>
      </c>
      <c r="C17" s="40" t="s">
        <v>182</v>
      </c>
      <c r="D17" s="35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229" t="s">
        <v>183</v>
      </c>
      <c r="R17" s="178">
        <v>0</v>
      </c>
      <c r="S17" s="38">
        <v>0</v>
      </c>
      <c r="T17" s="199">
        <v>0</v>
      </c>
      <c r="U17" s="210"/>
    </row>
    <row r="18" spans="2:26" ht="16.5" hidden="1" customHeight="1" outlineLevel="1" collapsed="1" x14ac:dyDescent="0.2">
      <c r="B18" s="33" t="s">
        <v>181</v>
      </c>
      <c r="C18" s="40" t="s">
        <v>180</v>
      </c>
      <c r="D18" s="35">
        <v>49871.333026844266</v>
      </c>
      <c r="E18" s="35">
        <v>4843.9560286526157</v>
      </c>
      <c r="F18" s="35">
        <v>466329.34202853666</v>
      </c>
      <c r="G18" s="35">
        <v>3587.8403895032679</v>
      </c>
      <c r="H18" s="35">
        <v>3607.7322614019567</v>
      </c>
      <c r="I18" s="35">
        <v>4655.0870725848026</v>
      </c>
      <c r="J18" s="35">
        <v>70713.886394397792</v>
      </c>
      <c r="K18" s="35">
        <v>38655.485776553374</v>
      </c>
      <c r="L18" s="35">
        <v>553005.79385658447</v>
      </c>
      <c r="M18" s="35">
        <v>6104.8812362757189</v>
      </c>
      <c r="N18" s="35">
        <v>2718.2361782006874</v>
      </c>
      <c r="O18" s="35">
        <v>252784.42575046443</v>
      </c>
      <c r="P18" s="35">
        <v>1456878</v>
      </c>
      <c r="Q18" s="229" t="s">
        <v>181</v>
      </c>
      <c r="R18" s="178">
        <v>1456878</v>
      </c>
      <c r="S18" s="38">
        <v>0</v>
      </c>
      <c r="T18" s="197">
        <v>1113245</v>
      </c>
      <c r="U18" s="210">
        <v>343633</v>
      </c>
    </row>
    <row r="19" spans="2:26" ht="24" customHeight="1" collapsed="1" thickBot="1" x14ac:dyDescent="0.25">
      <c r="B19" s="43" t="s">
        <v>274</v>
      </c>
      <c r="C19" s="44" t="s">
        <v>179</v>
      </c>
      <c r="D19" s="45">
        <v>627624.236158196</v>
      </c>
      <c r="E19" s="45">
        <v>362979.94322072098</v>
      </c>
      <c r="F19" s="45">
        <v>825636.07295660302</v>
      </c>
      <c r="G19" s="45">
        <v>361990.16062190884</v>
      </c>
      <c r="H19" s="45">
        <v>362387.18618221296</v>
      </c>
      <c r="I19" s="45">
        <v>364341.41694666381</v>
      </c>
      <c r="J19" s="45">
        <v>694246.60096849408</v>
      </c>
      <c r="K19" s="45">
        <v>372068.25864487409</v>
      </c>
      <c r="L19" s="45">
        <v>889567.4149035908</v>
      </c>
      <c r="M19" s="45">
        <v>339672.45807918557</v>
      </c>
      <c r="N19" s="45">
        <v>357590.20391679433</v>
      </c>
      <c r="O19" s="45">
        <v>633548.09540075622</v>
      </c>
      <c r="P19" s="45">
        <v>6191652.0480000013</v>
      </c>
      <c r="Q19" s="229" t="s">
        <v>274</v>
      </c>
      <c r="R19" s="180">
        <v>6191651.7599999998</v>
      </c>
      <c r="S19" s="41">
        <v>-0.28800000157207251</v>
      </c>
      <c r="T19" s="198">
        <v>5848018.7599999998</v>
      </c>
      <c r="U19" s="212">
        <v>343633</v>
      </c>
      <c r="V19" s="3">
        <v>5848018.7620000001</v>
      </c>
      <c r="W19" s="171">
        <v>2.0000003278255463E-3</v>
      </c>
      <c r="Z19" s="4">
        <f>+U19+T19-R19</f>
        <v>0</v>
      </c>
    </row>
    <row r="20" spans="2:26" ht="20.25" hidden="1" customHeight="1" outlineLevel="1" thickTop="1" x14ac:dyDescent="0.2">
      <c r="B20" s="30" t="s">
        <v>178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2"/>
      <c r="Q20" s="229" t="s">
        <v>178</v>
      </c>
      <c r="R20" s="182"/>
      <c r="S20" s="46"/>
      <c r="T20" s="190"/>
      <c r="U20" s="214"/>
      <c r="Z20" s="4">
        <f t="shared" ref="Z20:Z83" si="0">+U20+T20-R20</f>
        <v>0</v>
      </c>
    </row>
    <row r="21" spans="2:26" ht="16.5" hidden="1" customHeight="1" outlineLevel="1" x14ac:dyDescent="0.2">
      <c r="B21" s="47" t="s">
        <v>246</v>
      </c>
      <c r="C21" s="48" t="s">
        <v>177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50">
        <v>0</v>
      </c>
      <c r="Q21" s="229" t="s">
        <v>246</v>
      </c>
      <c r="R21" s="183">
        <v>0</v>
      </c>
      <c r="S21" s="51">
        <v>0</v>
      </c>
      <c r="T21" s="140">
        <v>0</v>
      </c>
      <c r="U21" s="215">
        <v>0</v>
      </c>
      <c r="Z21" s="4">
        <f t="shared" si="0"/>
        <v>0</v>
      </c>
    </row>
    <row r="22" spans="2:26" ht="16.5" hidden="1" customHeight="1" outlineLevel="1" collapsed="1" x14ac:dyDescent="0.2">
      <c r="B22" s="47" t="s">
        <v>176</v>
      </c>
      <c r="C22" s="48" t="s">
        <v>175</v>
      </c>
      <c r="D22" s="49">
        <v>2456.1666666666665</v>
      </c>
      <c r="E22" s="49">
        <v>2456.1666666666665</v>
      </c>
      <c r="F22" s="49">
        <v>2456.1666666666665</v>
      </c>
      <c r="G22" s="49">
        <v>2456.1666666666665</v>
      </c>
      <c r="H22" s="49">
        <v>2456.1666666666665</v>
      </c>
      <c r="I22" s="49">
        <v>2456.1666666666665</v>
      </c>
      <c r="J22" s="49">
        <v>2456.1666666666665</v>
      </c>
      <c r="K22" s="49">
        <v>2456.1666666666665</v>
      </c>
      <c r="L22" s="49">
        <v>2456.1666666666665</v>
      </c>
      <c r="M22" s="49">
        <v>2456.1666666666665</v>
      </c>
      <c r="N22" s="49">
        <v>2456.1666666666665</v>
      </c>
      <c r="O22" s="49">
        <v>2456.1666666666665</v>
      </c>
      <c r="P22" s="50">
        <v>29474.000000000004</v>
      </c>
      <c r="Q22" s="229" t="s">
        <v>176</v>
      </c>
      <c r="R22" s="183">
        <v>29474</v>
      </c>
      <c r="S22" s="51">
        <v>0</v>
      </c>
      <c r="T22" s="140">
        <v>29474</v>
      </c>
      <c r="U22" s="215"/>
      <c r="Z22" s="4">
        <f t="shared" si="0"/>
        <v>0</v>
      </c>
    </row>
    <row r="23" spans="2:26" ht="17.25" hidden="1" customHeight="1" outlineLevel="1" x14ac:dyDescent="0.2">
      <c r="B23" s="47" t="s">
        <v>174</v>
      </c>
      <c r="C23" s="48" t="s">
        <v>173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49">
        <v>0</v>
      </c>
      <c r="O23" s="49">
        <v>0</v>
      </c>
      <c r="P23" s="50">
        <v>0</v>
      </c>
      <c r="Q23" s="229" t="s">
        <v>174</v>
      </c>
      <c r="R23" s="183">
        <v>0</v>
      </c>
      <c r="S23" s="51">
        <v>0</v>
      </c>
      <c r="T23" s="140">
        <v>0</v>
      </c>
      <c r="U23" s="215">
        <v>0</v>
      </c>
      <c r="Z23" s="4">
        <f t="shared" si="0"/>
        <v>0</v>
      </c>
    </row>
    <row r="24" spans="2:26" ht="17.25" hidden="1" customHeight="1" outlineLevel="1" x14ac:dyDescent="0.2">
      <c r="B24" s="33">
        <v>1</v>
      </c>
      <c r="C24" s="40" t="s">
        <v>226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229">
        <v>1</v>
      </c>
      <c r="R24" s="184">
        <v>0</v>
      </c>
      <c r="S24" s="52">
        <v>0</v>
      </c>
      <c r="T24" s="141">
        <v>0</v>
      </c>
      <c r="U24" s="210"/>
      <c r="Z24" s="4">
        <f t="shared" si="0"/>
        <v>0</v>
      </c>
    </row>
    <row r="25" spans="2:26" ht="17.25" hidden="1" customHeight="1" outlineLevel="1" x14ac:dyDescent="0.2">
      <c r="B25" s="33">
        <v>2</v>
      </c>
      <c r="C25" s="40" t="s">
        <v>171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229">
        <v>2</v>
      </c>
      <c r="R25" s="184">
        <v>0</v>
      </c>
      <c r="S25" s="52">
        <v>0</v>
      </c>
      <c r="T25" s="141">
        <v>0</v>
      </c>
      <c r="U25" s="210"/>
      <c r="Z25" s="4">
        <f t="shared" si="0"/>
        <v>0</v>
      </c>
    </row>
    <row r="26" spans="2:26" ht="17.25" hidden="1" customHeight="1" outlineLevel="1" x14ac:dyDescent="0.2">
      <c r="B26" s="33">
        <v>3</v>
      </c>
      <c r="C26" s="40" t="s">
        <v>170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229">
        <v>3</v>
      </c>
      <c r="R26" s="184">
        <v>0</v>
      </c>
      <c r="S26" s="52">
        <v>0</v>
      </c>
      <c r="T26" s="141">
        <v>0</v>
      </c>
      <c r="U26" s="210"/>
      <c r="Z26" s="4">
        <f t="shared" si="0"/>
        <v>0</v>
      </c>
    </row>
    <row r="27" spans="2:26" ht="17.25" hidden="1" customHeight="1" outlineLevel="1" x14ac:dyDescent="0.2">
      <c r="B27" s="33">
        <v>4</v>
      </c>
      <c r="C27" s="40" t="s">
        <v>169</v>
      </c>
      <c r="D27" s="35">
        <v>0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>
        <v>0</v>
      </c>
      <c r="Q27" s="229">
        <v>4</v>
      </c>
      <c r="R27" s="184">
        <v>0</v>
      </c>
      <c r="S27" s="52">
        <v>0</v>
      </c>
      <c r="T27" s="141">
        <v>0</v>
      </c>
      <c r="U27" s="210"/>
      <c r="Z27" s="4">
        <f t="shared" si="0"/>
        <v>0</v>
      </c>
    </row>
    <row r="28" spans="2:26" ht="17.25" hidden="1" customHeight="1" outlineLevel="1" x14ac:dyDescent="0.2">
      <c r="B28" s="33">
        <v>5</v>
      </c>
      <c r="C28" s="40" t="s">
        <v>227</v>
      </c>
      <c r="D28" s="35">
        <v>0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>
        <v>0</v>
      </c>
      <c r="Q28" s="229">
        <v>5</v>
      </c>
      <c r="R28" s="184">
        <v>0</v>
      </c>
      <c r="S28" s="52">
        <v>0</v>
      </c>
      <c r="T28" s="141">
        <v>0</v>
      </c>
      <c r="U28" s="210"/>
      <c r="Z28" s="4">
        <f t="shared" si="0"/>
        <v>0</v>
      </c>
    </row>
    <row r="29" spans="2:26" ht="17.25" hidden="1" customHeight="1" outlineLevel="1" x14ac:dyDescent="0.2">
      <c r="B29" s="33" t="s">
        <v>228</v>
      </c>
      <c r="C29" s="40" t="s">
        <v>168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>
        <v>0</v>
      </c>
      <c r="Q29" s="229" t="s">
        <v>228</v>
      </c>
      <c r="R29" s="184">
        <v>0</v>
      </c>
      <c r="S29" s="52">
        <v>0</v>
      </c>
      <c r="T29" s="141">
        <v>0</v>
      </c>
      <c r="U29" s="210"/>
      <c r="Z29" s="4">
        <f t="shared" si="0"/>
        <v>0</v>
      </c>
    </row>
    <row r="30" spans="2:26" ht="17.25" hidden="1" customHeight="1" outlineLevel="1" x14ac:dyDescent="0.2">
      <c r="B30" s="33" t="s">
        <v>228</v>
      </c>
      <c r="C30" s="40" t="s">
        <v>172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>
        <v>0</v>
      </c>
      <c r="Q30" s="229" t="s">
        <v>228</v>
      </c>
      <c r="R30" s="184">
        <v>0</v>
      </c>
      <c r="S30" s="52">
        <v>0</v>
      </c>
      <c r="T30" s="141">
        <v>0</v>
      </c>
      <c r="U30" s="210"/>
      <c r="Z30" s="4">
        <f t="shared" si="0"/>
        <v>0</v>
      </c>
    </row>
    <row r="31" spans="2:26" ht="17.25" hidden="1" customHeight="1" outlineLevel="1" x14ac:dyDescent="0.2">
      <c r="B31" s="33" t="s">
        <v>228</v>
      </c>
      <c r="C31" s="53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>
        <v>0</v>
      </c>
      <c r="Q31" s="229" t="s">
        <v>228</v>
      </c>
      <c r="R31" s="184">
        <v>0</v>
      </c>
      <c r="S31" s="52">
        <v>0</v>
      </c>
      <c r="T31" s="141">
        <v>0</v>
      </c>
      <c r="U31" s="210"/>
      <c r="Z31" s="4">
        <f t="shared" si="0"/>
        <v>0</v>
      </c>
    </row>
    <row r="32" spans="2:26" ht="16.5" hidden="1" customHeight="1" outlineLevel="1" x14ac:dyDescent="0.2">
      <c r="B32" s="33"/>
      <c r="C32" s="40" t="s">
        <v>167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>
        <v>0</v>
      </c>
      <c r="Q32" s="229">
        <v>0</v>
      </c>
      <c r="R32" s="184">
        <v>0</v>
      </c>
      <c r="S32" s="52">
        <v>0</v>
      </c>
      <c r="T32" s="141">
        <v>0</v>
      </c>
      <c r="U32" s="210"/>
      <c r="Z32" s="4">
        <f t="shared" si="0"/>
        <v>0</v>
      </c>
    </row>
    <row r="33" spans="2:26" ht="28.5" customHeight="1" collapsed="1" thickTop="1" thickBot="1" x14ac:dyDescent="0.25">
      <c r="B33" s="43" t="s">
        <v>276</v>
      </c>
      <c r="C33" s="44" t="s">
        <v>166</v>
      </c>
      <c r="D33" s="45">
        <v>2456.1666666666665</v>
      </c>
      <c r="E33" s="45">
        <v>2456.1666666666665</v>
      </c>
      <c r="F33" s="45">
        <v>2456.1666666666665</v>
      </c>
      <c r="G33" s="45">
        <v>2456.1666666666665</v>
      </c>
      <c r="H33" s="45">
        <v>2456.1666666666665</v>
      </c>
      <c r="I33" s="45">
        <v>2456.1666666666665</v>
      </c>
      <c r="J33" s="45">
        <v>2456.1666666666665</v>
      </c>
      <c r="K33" s="45">
        <v>2456.1666666666665</v>
      </c>
      <c r="L33" s="45">
        <v>2456.1666666666665</v>
      </c>
      <c r="M33" s="45">
        <v>2456.1666666666665</v>
      </c>
      <c r="N33" s="45">
        <v>2456.1666666666665</v>
      </c>
      <c r="O33" s="45">
        <v>2456.1666666666665</v>
      </c>
      <c r="P33" s="45">
        <v>29474.000000000004</v>
      </c>
      <c r="Q33" s="229" t="s">
        <v>276</v>
      </c>
      <c r="R33" s="185">
        <v>29474</v>
      </c>
      <c r="S33" s="41">
        <v>0</v>
      </c>
      <c r="T33" s="142">
        <v>29474</v>
      </c>
      <c r="U33" s="212">
        <v>0</v>
      </c>
      <c r="V33" s="3">
        <v>29474</v>
      </c>
      <c r="W33" s="171">
        <v>0</v>
      </c>
      <c r="Z33" s="4">
        <f t="shared" si="0"/>
        <v>0</v>
      </c>
    </row>
    <row r="34" spans="2:26" ht="20.25" customHeight="1" thickTop="1" x14ac:dyDescent="0.2">
      <c r="B34" s="30" t="s">
        <v>165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2"/>
      <c r="R34" s="31"/>
      <c r="S34" s="46"/>
      <c r="T34" s="31"/>
      <c r="U34" s="31"/>
      <c r="Z34" s="4">
        <f t="shared" si="0"/>
        <v>0</v>
      </c>
    </row>
    <row r="35" spans="2:26" ht="16.5" hidden="1" customHeight="1" outlineLevel="1" x14ac:dyDescent="0.2">
      <c r="B35" s="33"/>
      <c r="C35" s="40" t="s">
        <v>164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229">
        <v>0</v>
      </c>
      <c r="R35" s="141">
        <v>0</v>
      </c>
      <c r="S35" s="52">
        <v>0</v>
      </c>
      <c r="T35" s="37">
        <v>0</v>
      </c>
      <c r="U35" s="37">
        <v>0</v>
      </c>
      <c r="Z35" s="4">
        <f t="shared" si="0"/>
        <v>0</v>
      </c>
    </row>
    <row r="36" spans="2:26" ht="23.25" hidden="1" customHeight="1" outlineLevel="1" collapsed="1" x14ac:dyDescent="0.2">
      <c r="B36" s="54" t="s">
        <v>163</v>
      </c>
      <c r="C36" s="55" t="s">
        <v>162</v>
      </c>
      <c r="D36" s="49">
        <v>0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229" t="s">
        <v>163</v>
      </c>
      <c r="R36" s="143">
        <v>0</v>
      </c>
      <c r="S36" s="51">
        <v>0</v>
      </c>
      <c r="T36" s="56">
        <v>0</v>
      </c>
      <c r="U36" s="56">
        <v>0</v>
      </c>
      <c r="Z36" s="4">
        <f t="shared" si="0"/>
        <v>0</v>
      </c>
    </row>
    <row r="37" spans="2:26" ht="20.25" customHeight="1" collapsed="1" x14ac:dyDescent="0.2">
      <c r="B37" s="33" t="s">
        <v>285</v>
      </c>
      <c r="C37" s="57" t="s">
        <v>161</v>
      </c>
      <c r="D37" s="35">
        <v>103880.11448111039</v>
      </c>
      <c r="E37" s="35">
        <v>123363.0615919995</v>
      </c>
      <c r="F37" s="35">
        <v>920780.01128322491</v>
      </c>
      <c r="G37" s="35">
        <v>189333.19095531775</v>
      </c>
      <c r="H37" s="35">
        <v>245546.38644015184</v>
      </c>
      <c r="I37" s="35">
        <v>272084.81990982697</v>
      </c>
      <c r="J37" s="35">
        <v>252533.53665559719</v>
      </c>
      <c r="K37" s="35">
        <v>153794.9917264418</v>
      </c>
      <c r="L37" s="35">
        <v>430201.55419999996</v>
      </c>
      <c r="M37" s="35">
        <v>23869.532863561079</v>
      </c>
      <c r="N37" s="35">
        <v>430136.46614127856</v>
      </c>
      <c r="O37" s="35">
        <v>315470.33375148941</v>
      </c>
      <c r="P37" s="35">
        <v>3460993.9999999995</v>
      </c>
      <c r="Q37" s="229" t="s">
        <v>285</v>
      </c>
      <c r="R37" s="184">
        <v>3460994</v>
      </c>
      <c r="S37" s="52">
        <v>0</v>
      </c>
      <c r="T37" s="141">
        <v>3460994</v>
      </c>
      <c r="U37" s="210"/>
      <c r="Z37" s="4">
        <f t="shared" si="0"/>
        <v>0</v>
      </c>
    </row>
    <row r="38" spans="2:26" ht="16.5" hidden="1" customHeight="1" outlineLevel="1" x14ac:dyDescent="0.2">
      <c r="B38" s="33"/>
      <c r="C38" s="40" t="s">
        <v>228</v>
      </c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>
        <v>0</v>
      </c>
      <c r="Q38" s="229">
        <v>0</v>
      </c>
      <c r="R38" s="184">
        <v>0</v>
      </c>
      <c r="S38" s="52">
        <v>0</v>
      </c>
      <c r="T38" s="141">
        <v>0</v>
      </c>
      <c r="U38" s="210"/>
      <c r="Z38" s="4">
        <f t="shared" si="0"/>
        <v>0</v>
      </c>
    </row>
    <row r="39" spans="2:26" ht="21" customHeight="1" collapsed="1" x14ac:dyDescent="0.2">
      <c r="B39" s="54" t="s">
        <v>160</v>
      </c>
      <c r="C39" s="55" t="s">
        <v>159</v>
      </c>
      <c r="D39" s="49">
        <v>103880.11448111039</v>
      </c>
      <c r="E39" s="49">
        <v>123363.0615919995</v>
      </c>
      <c r="F39" s="49">
        <v>920780.01128322491</v>
      </c>
      <c r="G39" s="49">
        <v>189333.19095531775</v>
      </c>
      <c r="H39" s="49">
        <v>245546.38644015184</v>
      </c>
      <c r="I39" s="49">
        <v>272084.81990982697</v>
      </c>
      <c r="J39" s="49">
        <v>252533.53665559719</v>
      </c>
      <c r="K39" s="49">
        <v>153794.9917264418</v>
      </c>
      <c r="L39" s="49">
        <v>430201.55419999996</v>
      </c>
      <c r="M39" s="49">
        <v>23869.532863561079</v>
      </c>
      <c r="N39" s="49">
        <v>430136.46614127856</v>
      </c>
      <c r="O39" s="49">
        <v>315470.33375148941</v>
      </c>
      <c r="P39" s="49">
        <v>3460993.9999999995</v>
      </c>
      <c r="Q39" s="229" t="s">
        <v>160</v>
      </c>
      <c r="R39" s="186">
        <v>3460994</v>
      </c>
      <c r="S39" s="51">
        <v>0</v>
      </c>
      <c r="T39" s="143">
        <v>3460994</v>
      </c>
      <c r="U39" s="216">
        <v>0</v>
      </c>
      <c r="Z39" s="4">
        <f t="shared" si="0"/>
        <v>0</v>
      </c>
    </row>
    <row r="40" spans="2:26" ht="21" customHeight="1" x14ac:dyDescent="0.2">
      <c r="B40" s="33" t="s">
        <v>286</v>
      </c>
      <c r="C40" s="40" t="s">
        <v>275</v>
      </c>
      <c r="D40" s="35">
        <v>62426.719668532525</v>
      </c>
      <c r="E40" s="35">
        <v>9415.0838143458477</v>
      </c>
      <c r="F40" s="35">
        <v>1907712.3878731602</v>
      </c>
      <c r="G40" s="35">
        <v>154257.9658227388</v>
      </c>
      <c r="H40" s="35">
        <v>410954.65822738968</v>
      </c>
      <c r="I40" s="35">
        <v>156582.25819672973</v>
      </c>
      <c r="J40" s="35">
        <v>132041.03134335025</v>
      </c>
      <c r="K40" s="35">
        <v>67104.363924380756</v>
      </c>
      <c r="L40" s="35">
        <v>2091038.3599939535</v>
      </c>
      <c r="M40" s="35">
        <v>344212.6806325306</v>
      </c>
      <c r="N40" s="35">
        <v>142998.68801219694</v>
      </c>
      <c r="O40" s="35">
        <v>21255.802490690658</v>
      </c>
      <c r="P40" s="35">
        <v>5499999.9999999991</v>
      </c>
      <c r="Q40" s="229" t="s">
        <v>286</v>
      </c>
      <c r="R40" s="184">
        <v>5500000</v>
      </c>
      <c r="S40" s="52">
        <v>0</v>
      </c>
      <c r="T40" s="141">
        <v>5500000</v>
      </c>
      <c r="U40" s="210"/>
      <c r="Z40" s="4">
        <f t="shared" si="0"/>
        <v>0</v>
      </c>
    </row>
    <row r="41" spans="2:26" ht="35.25" hidden="1" customHeight="1" outlineLevel="1" x14ac:dyDescent="0.2">
      <c r="B41" s="33" t="s">
        <v>228</v>
      </c>
      <c r="C41" s="40" t="s">
        <v>252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229" t="s">
        <v>228</v>
      </c>
      <c r="R41" s="184">
        <v>0</v>
      </c>
      <c r="S41" s="52">
        <v>0</v>
      </c>
      <c r="T41" s="141">
        <v>0</v>
      </c>
      <c r="U41" s="210"/>
      <c r="Z41" s="4">
        <f t="shared" si="0"/>
        <v>0</v>
      </c>
    </row>
    <row r="42" spans="2:26" ht="33.75" hidden="1" customHeight="1" outlineLevel="1" collapsed="1" x14ac:dyDescent="0.2">
      <c r="B42" s="33" t="s">
        <v>287</v>
      </c>
      <c r="C42" s="40" t="s">
        <v>253</v>
      </c>
      <c r="D42" s="35">
        <v>1384.8421052631579</v>
      </c>
      <c r="E42" s="35">
        <v>521.87578947368422</v>
      </c>
      <c r="F42" s="35">
        <v>1642.083157894737</v>
      </c>
      <c r="G42" s="35">
        <v>683.41052631578953</v>
      </c>
      <c r="H42" s="35">
        <v>593.0526315789474</v>
      </c>
      <c r="I42" s="35">
        <v>729.26315789473688</v>
      </c>
      <c r="J42" s="35">
        <v>665.26315789473688</v>
      </c>
      <c r="K42" s="35">
        <v>2546.5263157894733</v>
      </c>
      <c r="L42" s="35">
        <v>308.42078947368401</v>
      </c>
      <c r="M42" s="35">
        <v>308.42078947368401</v>
      </c>
      <c r="N42" s="35">
        <v>308.42078947368401</v>
      </c>
      <c r="O42" s="35">
        <v>308.42078947368401</v>
      </c>
      <c r="P42" s="35">
        <v>10000.000000000002</v>
      </c>
      <c r="Q42" s="229" t="s">
        <v>287</v>
      </c>
      <c r="R42" s="184">
        <v>10000</v>
      </c>
      <c r="S42" s="52">
        <v>0</v>
      </c>
      <c r="T42" s="141">
        <v>10000</v>
      </c>
      <c r="U42" s="210"/>
      <c r="Z42" s="4">
        <f t="shared" si="0"/>
        <v>0</v>
      </c>
    </row>
    <row r="43" spans="2:26" ht="16.5" hidden="1" customHeight="1" outlineLevel="1" x14ac:dyDescent="0.2">
      <c r="B43" s="33"/>
      <c r="C43" s="40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>
        <v>0</v>
      </c>
      <c r="Q43" s="229">
        <v>0</v>
      </c>
      <c r="R43" s="184">
        <v>0</v>
      </c>
      <c r="S43" s="52">
        <v>0</v>
      </c>
      <c r="T43" s="141"/>
      <c r="U43" s="210">
        <v>0</v>
      </c>
      <c r="Z43" s="4">
        <f t="shared" si="0"/>
        <v>0</v>
      </c>
    </row>
    <row r="44" spans="2:26" ht="21.75" customHeight="1" collapsed="1" x14ac:dyDescent="0.2">
      <c r="B44" s="54" t="s">
        <v>158</v>
      </c>
      <c r="C44" s="55" t="s">
        <v>273</v>
      </c>
      <c r="D44" s="49">
        <v>63811.561773795685</v>
      </c>
      <c r="E44" s="49">
        <v>9936.9596038195323</v>
      </c>
      <c r="F44" s="49">
        <v>1909354.4710310549</v>
      </c>
      <c r="G44" s="49">
        <v>154941.3763490546</v>
      </c>
      <c r="H44" s="49">
        <v>411547.71085896861</v>
      </c>
      <c r="I44" s="49">
        <v>157311.52135462448</v>
      </c>
      <c r="J44" s="49">
        <v>132706.29450124499</v>
      </c>
      <c r="K44" s="49">
        <v>69650.890240170236</v>
      </c>
      <c r="L44" s="49">
        <v>2091346.7807834272</v>
      </c>
      <c r="M44" s="49">
        <v>344521.10142200429</v>
      </c>
      <c r="N44" s="49">
        <v>143307.10880167063</v>
      </c>
      <c r="O44" s="49">
        <v>21564.22328016434</v>
      </c>
      <c r="P44" s="49">
        <v>5509999.9999999991</v>
      </c>
      <c r="Q44" s="229" t="s">
        <v>158</v>
      </c>
      <c r="R44" s="186">
        <v>5510000</v>
      </c>
      <c r="S44" s="51">
        <v>0</v>
      </c>
      <c r="T44" s="143">
        <v>5510000</v>
      </c>
      <c r="U44" s="216">
        <v>0</v>
      </c>
      <c r="Z44" s="4">
        <f t="shared" si="0"/>
        <v>0</v>
      </c>
    </row>
    <row r="45" spans="2:26" ht="16.5" hidden="1" customHeight="1" outlineLevel="1" x14ac:dyDescent="0.2">
      <c r="B45" s="33"/>
      <c r="C45" s="40" t="s">
        <v>157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232" t="s">
        <v>157</v>
      </c>
      <c r="R45" s="184">
        <v>0</v>
      </c>
      <c r="S45" s="52">
        <v>0</v>
      </c>
      <c r="T45" s="141">
        <v>0</v>
      </c>
      <c r="U45" s="210"/>
      <c r="Z45" s="4">
        <f t="shared" si="0"/>
        <v>0</v>
      </c>
    </row>
    <row r="46" spans="2:26" ht="16.5" hidden="1" customHeight="1" outlineLevel="1" x14ac:dyDescent="0.2">
      <c r="B46" s="33"/>
      <c r="C46" s="40" t="s">
        <v>229</v>
      </c>
      <c r="D46" s="35">
        <v>10097.868870749029</v>
      </c>
      <c r="E46" s="35">
        <v>2277.0150197698531</v>
      </c>
      <c r="F46" s="35">
        <v>2268.8462008331294</v>
      </c>
      <c r="G46" s="35">
        <v>1077.8502199190386</v>
      </c>
      <c r="H46" s="35">
        <v>3073.5600924756991</v>
      </c>
      <c r="I46" s="35">
        <v>2180.8951641938188</v>
      </c>
      <c r="J46" s="35">
        <v>2247.5693071213996</v>
      </c>
      <c r="K46" s="35">
        <v>1463.2632584247647</v>
      </c>
      <c r="L46" s="35">
        <v>3947.6469622620612</v>
      </c>
      <c r="M46" s="35">
        <v>3129.7552651738274</v>
      </c>
      <c r="N46" s="35">
        <v>3757.457849350827</v>
      </c>
      <c r="O46" s="35">
        <v>3228.2717897265547</v>
      </c>
      <c r="P46" s="35">
        <v>38750</v>
      </c>
      <c r="Q46" s="232" t="s">
        <v>229</v>
      </c>
      <c r="R46" s="184">
        <v>38750</v>
      </c>
      <c r="S46" s="52">
        <v>0</v>
      </c>
      <c r="T46" s="141">
        <v>35000</v>
      </c>
      <c r="U46" s="210">
        <v>3750</v>
      </c>
      <c r="Z46" s="4">
        <f t="shared" si="0"/>
        <v>0</v>
      </c>
    </row>
    <row r="47" spans="2:26" ht="16.5" hidden="1" customHeight="1" outlineLevel="1" x14ac:dyDescent="0.2">
      <c r="B47" s="33"/>
      <c r="C47" s="40" t="s">
        <v>230</v>
      </c>
      <c r="D47" s="35">
        <v>938.12459186313561</v>
      </c>
      <c r="E47" s="35">
        <v>211.54204054636057</v>
      </c>
      <c r="F47" s="35">
        <v>210.78313091611005</v>
      </c>
      <c r="G47" s="35">
        <v>100.13576236667197</v>
      </c>
      <c r="H47" s="35">
        <v>285.54364730096819</v>
      </c>
      <c r="I47" s="35">
        <v>202.61219589929672</v>
      </c>
      <c r="J47" s="35">
        <v>208.80643885514937</v>
      </c>
      <c r="K47" s="35">
        <v>135.94187691172007</v>
      </c>
      <c r="L47" s="35">
        <v>366.74913713918505</v>
      </c>
      <c r="M47" s="35">
        <v>290.76436011937494</v>
      </c>
      <c r="N47" s="35">
        <v>349.07995503646396</v>
      </c>
      <c r="O47" s="35">
        <v>299.91686304556379</v>
      </c>
      <c r="P47" s="35">
        <v>3600.0000000000009</v>
      </c>
      <c r="Q47" s="232" t="s">
        <v>230</v>
      </c>
      <c r="R47" s="184">
        <v>3600</v>
      </c>
      <c r="S47" s="52">
        <v>0</v>
      </c>
      <c r="T47" s="141">
        <v>3600</v>
      </c>
      <c r="U47" s="210"/>
      <c r="Z47" s="4">
        <f t="shared" si="0"/>
        <v>0</v>
      </c>
    </row>
    <row r="48" spans="2:26" ht="16.5" hidden="1" customHeight="1" outlineLevel="1" x14ac:dyDescent="0.2">
      <c r="B48" s="33"/>
      <c r="C48" s="40" t="s">
        <v>247</v>
      </c>
      <c r="D48" s="35">
        <v>260.5901644064266</v>
      </c>
      <c r="E48" s="35">
        <v>58.761677929544597</v>
      </c>
      <c r="F48" s="35">
        <v>58.550869698919463</v>
      </c>
      <c r="G48" s="35">
        <v>27.815489546297769</v>
      </c>
      <c r="H48" s="35">
        <v>79.317679805824497</v>
      </c>
      <c r="I48" s="35">
        <v>56.281165527582424</v>
      </c>
      <c r="J48" s="35">
        <v>58.001788570874822</v>
      </c>
      <c r="K48" s="35">
        <v>37.761632475477796</v>
      </c>
      <c r="L48" s="35">
        <v>101.87476031644029</v>
      </c>
      <c r="M48" s="35">
        <v>80.767877810937492</v>
      </c>
      <c r="N48" s="35">
        <v>96.966654176795529</v>
      </c>
      <c r="O48" s="35">
        <v>83.310239734878834</v>
      </c>
      <c r="P48" s="35">
        <v>1000.0000000000001</v>
      </c>
      <c r="Q48" s="232" t="s">
        <v>247</v>
      </c>
      <c r="R48" s="184">
        <v>1000</v>
      </c>
      <c r="S48" s="52">
        <v>0</v>
      </c>
      <c r="T48" s="141">
        <v>1000</v>
      </c>
      <c r="U48" s="210"/>
      <c r="Z48" s="4">
        <f t="shared" si="0"/>
        <v>0</v>
      </c>
    </row>
    <row r="49" spans="2:26" ht="16.5" hidden="1" customHeight="1" outlineLevel="1" x14ac:dyDescent="0.2">
      <c r="B49" s="33"/>
      <c r="C49" s="40" t="s">
        <v>156</v>
      </c>
      <c r="D49" s="35"/>
      <c r="E49" s="35"/>
      <c r="F49" s="35"/>
      <c r="G49" s="35"/>
      <c r="H49" s="35"/>
      <c r="I49" s="35"/>
      <c r="J49" s="35"/>
      <c r="K49" s="35"/>
      <c r="L49" s="35">
        <v>2500</v>
      </c>
      <c r="M49" s="35"/>
      <c r="N49" s="35"/>
      <c r="O49" s="35"/>
      <c r="P49" s="35">
        <v>2500</v>
      </c>
      <c r="Q49" s="232" t="s">
        <v>156</v>
      </c>
      <c r="R49" s="184">
        <v>2500</v>
      </c>
      <c r="S49" s="52">
        <v>0</v>
      </c>
      <c r="T49" s="141">
        <v>2500</v>
      </c>
      <c r="U49" s="210"/>
      <c r="Z49" s="4">
        <f t="shared" si="0"/>
        <v>0</v>
      </c>
    </row>
    <row r="50" spans="2:26" ht="16.5" hidden="1" customHeight="1" outlineLevel="1" x14ac:dyDescent="0.2">
      <c r="B50" s="33"/>
      <c r="C50" s="230" t="s">
        <v>155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>
        <v>0</v>
      </c>
      <c r="Q50" s="232" t="s">
        <v>155</v>
      </c>
      <c r="R50" s="184">
        <v>0</v>
      </c>
      <c r="S50" s="52">
        <v>0</v>
      </c>
      <c r="T50" s="141">
        <v>0</v>
      </c>
      <c r="U50" s="210">
        <v>0</v>
      </c>
      <c r="W50" s="3"/>
      <c r="Z50" s="4">
        <f t="shared" si="0"/>
        <v>0</v>
      </c>
    </row>
    <row r="51" spans="2:26" ht="19.5" customHeight="1" collapsed="1" x14ac:dyDescent="0.2">
      <c r="B51" s="54" t="s">
        <v>154</v>
      </c>
      <c r="C51" s="55" t="s">
        <v>153</v>
      </c>
      <c r="D51" s="49">
        <v>11296.583627018592</v>
      </c>
      <c r="E51" s="49">
        <v>2547.3187382457581</v>
      </c>
      <c r="F51" s="49">
        <v>2538.1802014481591</v>
      </c>
      <c r="G51" s="49">
        <v>1205.8014718320085</v>
      </c>
      <c r="H51" s="49">
        <v>3438.4214195824916</v>
      </c>
      <c r="I51" s="49">
        <v>2439.7885256206978</v>
      </c>
      <c r="J51" s="49">
        <v>2514.3775345474237</v>
      </c>
      <c r="K51" s="49">
        <v>1636.9667678119627</v>
      </c>
      <c r="L51" s="49">
        <v>6916.2708597176861</v>
      </c>
      <c r="M51" s="49">
        <v>3501.2875031041399</v>
      </c>
      <c r="N51" s="49">
        <v>4203.5044585640862</v>
      </c>
      <c r="O51" s="49">
        <v>3611.4988925069974</v>
      </c>
      <c r="P51" s="49">
        <v>45850.000000000007</v>
      </c>
      <c r="Q51" s="231"/>
      <c r="R51" s="186">
        <v>45850</v>
      </c>
      <c r="S51" s="51">
        <v>0</v>
      </c>
      <c r="T51" s="143">
        <v>42100</v>
      </c>
      <c r="U51" s="216">
        <v>3750</v>
      </c>
      <c r="Z51" s="4">
        <f t="shared" si="0"/>
        <v>0</v>
      </c>
    </row>
    <row r="52" spans="2:26" ht="19.5" customHeight="1" thickBot="1" x14ac:dyDescent="0.25">
      <c r="B52" s="43" t="s">
        <v>152</v>
      </c>
      <c r="C52" s="44" t="s">
        <v>151</v>
      </c>
      <c r="D52" s="50">
        <v>178988.25988192466</v>
      </c>
      <c r="E52" s="50">
        <v>135847.3399340648</v>
      </c>
      <c r="F52" s="50">
        <v>2832672.6625157278</v>
      </c>
      <c r="G52" s="50">
        <v>345480.36877620436</v>
      </c>
      <c r="H52" s="50">
        <v>660532.51871870295</v>
      </c>
      <c r="I52" s="50">
        <v>431836.12979007215</v>
      </c>
      <c r="J52" s="50">
        <v>387754.20869138959</v>
      </c>
      <c r="K52" s="50">
        <v>225082.84873442398</v>
      </c>
      <c r="L52" s="50">
        <v>2528464.6058431449</v>
      </c>
      <c r="M52" s="50">
        <v>371891.92178866948</v>
      </c>
      <c r="N52" s="50">
        <v>577647.07940151333</v>
      </c>
      <c r="O52" s="50">
        <v>340646.05592416076</v>
      </c>
      <c r="P52" s="50">
        <v>9016843.9999999981</v>
      </c>
      <c r="Q52" s="229" t="s">
        <v>152</v>
      </c>
      <c r="R52" s="186">
        <v>9016844</v>
      </c>
      <c r="S52" s="51">
        <v>0</v>
      </c>
      <c r="T52" s="143">
        <v>9013094</v>
      </c>
      <c r="U52" s="216">
        <v>3750</v>
      </c>
      <c r="V52" s="3">
        <v>9013094</v>
      </c>
      <c r="W52" s="171">
        <v>0</v>
      </c>
      <c r="Z52" s="4">
        <f t="shared" si="0"/>
        <v>0</v>
      </c>
    </row>
    <row r="53" spans="2:26" ht="20.25" hidden="1" customHeight="1" outlineLevel="1" thickTop="1" x14ac:dyDescent="0.2">
      <c r="B53" s="30" t="s">
        <v>150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2"/>
      <c r="Q53" s="229" t="s">
        <v>150</v>
      </c>
      <c r="R53" s="182">
        <v>0</v>
      </c>
      <c r="S53" s="46"/>
      <c r="T53" s="190"/>
      <c r="U53" s="214"/>
      <c r="W53" s="134"/>
      <c r="Z53" s="4">
        <f t="shared" si="0"/>
        <v>0</v>
      </c>
    </row>
    <row r="54" spans="2:26" ht="21" hidden="1" customHeight="1" outlineLevel="1" x14ac:dyDescent="0.2">
      <c r="B54" s="33" t="s">
        <v>289</v>
      </c>
      <c r="C54" s="230" t="s">
        <v>290</v>
      </c>
      <c r="D54" s="35">
        <v>3875.8815060136781</v>
      </c>
      <c r="E54" s="35">
        <v>2635.1771533291408</v>
      </c>
      <c r="F54" s="35">
        <v>2338.1744273642012</v>
      </c>
      <c r="G54" s="35">
        <v>10051.609452598066</v>
      </c>
      <c r="H54" s="35">
        <v>6306.6382099677703</v>
      </c>
      <c r="I54" s="35">
        <v>10707.879803828317</v>
      </c>
      <c r="J54" s="35">
        <v>9285.9566918874298</v>
      </c>
      <c r="K54" s="35">
        <v>12027.300661150854</v>
      </c>
      <c r="L54" s="35">
        <v>1664.0955234651369</v>
      </c>
      <c r="M54" s="35">
        <v>1664.0955234651369</v>
      </c>
      <c r="N54" s="35">
        <v>1664.0955234651369</v>
      </c>
      <c r="O54" s="35">
        <v>1664.0955234651369</v>
      </c>
      <c r="P54" s="35">
        <v>63884.999999999993</v>
      </c>
      <c r="Q54" s="229" t="s">
        <v>289</v>
      </c>
      <c r="R54" s="184">
        <v>63885</v>
      </c>
      <c r="S54" s="52">
        <v>0</v>
      </c>
      <c r="T54" s="141">
        <v>63885</v>
      </c>
      <c r="U54" s="210"/>
      <c r="W54" s="134"/>
      <c r="Z54" s="4">
        <f t="shared" si="0"/>
        <v>0</v>
      </c>
    </row>
    <row r="55" spans="2:26" ht="21" hidden="1" customHeight="1" outlineLevel="1" x14ac:dyDescent="0.2">
      <c r="B55" s="33" t="s">
        <v>149</v>
      </c>
      <c r="C55" s="40" t="s">
        <v>148</v>
      </c>
      <c r="D55" s="35">
        <v>94263.974218221832</v>
      </c>
      <c r="E55" s="35">
        <v>64089.232567211693</v>
      </c>
      <c r="F55" s="35">
        <v>56865.931942653886</v>
      </c>
      <c r="G55" s="35">
        <v>244461.71866225137</v>
      </c>
      <c r="H55" s="35">
        <v>153381.56770418995</v>
      </c>
      <c r="I55" s="35">
        <v>260422.64300231903</v>
      </c>
      <c r="J55" s="35">
        <v>225840.54255463404</v>
      </c>
      <c r="K55" s="35">
        <v>292511.82155038911</v>
      </c>
      <c r="L55" s="35">
        <v>40471.891949532284</v>
      </c>
      <c r="M55" s="35">
        <v>40471.891949532284</v>
      </c>
      <c r="N55" s="35">
        <v>40471.891949532284</v>
      </c>
      <c r="O55" s="35">
        <v>40471.891949532284</v>
      </c>
      <c r="P55" s="35">
        <v>1553725.0000000002</v>
      </c>
      <c r="Q55" s="229" t="s">
        <v>149</v>
      </c>
      <c r="R55" s="184">
        <v>1553725</v>
      </c>
      <c r="S55" s="52">
        <v>0</v>
      </c>
      <c r="T55" s="141">
        <v>321082</v>
      </c>
      <c r="U55" s="210">
        <v>1232643</v>
      </c>
      <c r="W55" s="134"/>
      <c r="Z55" s="4">
        <f t="shared" si="0"/>
        <v>0</v>
      </c>
    </row>
    <row r="56" spans="2:26" ht="21" hidden="1" customHeight="1" outlineLevel="1" x14ac:dyDescent="0.2">
      <c r="B56" s="33" t="s">
        <v>147</v>
      </c>
      <c r="C56" s="230" t="s">
        <v>146</v>
      </c>
      <c r="D56" s="35">
        <v>2452.8745290464585</v>
      </c>
      <c r="E56" s="35">
        <v>1667.6874432041504</v>
      </c>
      <c r="F56" s="35">
        <v>1479.7275119094413</v>
      </c>
      <c r="G56" s="35">
        <v>6361.2204769279142</v>
      </c>
      <c r="H56" s="35">
        <v>3991.1932821319083</v>
      </c>
      <c r="I56" s="35">
        <v>6776.545049209969</v>
      </c>
      <c r="J56" s="35">
        <v>5876.6726000314438</v>
      </c>
      <c r="K56" s="35">
        <v>7611.5483404606557</v>
      </c>
      <c r="L56" s="35">
        <v>1053.1326917695153</v>
      </c>
      <c r="M56" s="35">
        <v>1053.1326917695153</v>
      </c>
      <c r="N56" s="35">
        <v>1053.1326917695153</v>
      </c>
      <c r="O56" s="35">
        <v>1053.1326917695153</v>
      </c>
      <c r="P56" s="35">
        <v>40430.000000000015</v>
      </c>
      <c r="Q56" s="229" t="s">
        <v>147</v>
      </c>
      <c r="R56" s="184">
        <v>40430</v>
      </c>
      <c r="S56" s="52">
        <v>0</v>
      </c>
      <c r="T56" s="141">
        <v>40430</v>
      </c>
      <c r="U56" s="210"/>
      <c r="W56" s="134"/>
      <c r="Z56" s="4">
        <f t="shared" si="0"/>
        <v>0</v>
      </c>
    </row>
    <row r="57" spans="2:26" ht="21" hidden="1" customHeight="1" outlineLevel="1" x14ac:dyDescent="0.2">
      <c r="B57" s="33" t="s">
        <v>145</v>
      </c>
      <c r="C57" s="40" t="s">
        <v>144</v>
      </c>
      <c r="D57" s="35">
        <v>0</v>
      </c>
      <c r="E57" s="35"/>
      <c r="F57" s="35"/>
      <c r="G57" s="35">
        <v>91231</v>
      </c>
      <c r="H57" s="35"/>
      <c r="I57" s="35"/>
      <c r="J57" s="35"/>
      <c r="K57" s="35"/>
      <c r="L57" s="35"/>
      <c r="M57" s="35">
        <v>91231</v>
      </c>
      <c r="N57" s="35"/>
      <c r="O57" s="35">
        <v>400000</v>
      </c>
      <c r="P57" s="35">
        <v>582462</v>
      </c>
      <c r="Q57" s="229" t="s">
        <v>145</v>
      </c>
      <c r="R57" s="184">
        <v>582462</v>
      </c>
      <c r="S57" s="52">
        <v>0</v>
      </c>
      <c r="T57" s="141">
        <v>582462</v>
      </c>
      <c r="U57" s="210"/>
      <c r="W57" s="134"/>
      <c r="Z57" s="4">
        <f t="shared" si="0"/>
        <v>0</v>
      </c>
    </row>
    <row r="58" spans="2:26" ht="21" hidden="1" customHeight="1" outlineLevel="1" x14ac:dyDescent="0.2">
      <c r="B58" s="33" t="s">
        <v>143</v>
      </c>
      <c r="C58" s="230" t="s">
        <v>142</v>
      </c>
      <c r="D58" s="35">
        <v>29583.207865239427</v>
      </c>
      <c r="E58" s="35">
        <v>3647.2426764202546</v>
      </c>
      <c r="F58" s="35">
        <v>5090.1229609073525</v>
      </c>
      <c r="G58" s="35">
        <v>3311.4146723264321</v>
      </c>
      <c r="H58" s="35">
        <v>4504.8400698969836</v>
      </c>
      <c r="I58" s="35">
        <v>3762.4343529076209</v>
      </c>
      <c r="J58" s="35">
        <v>3450.0536026643404</v>
      </c>
      <c r="K58" s="35">
        <v>54746.914340089228</v>
      </c>
      <c r="L58" s="35">
        <v>248318.48186020603</v>
      </c>
      <c r="M58" s="35">
        <v>3379.4010241602632</v>
      </c>
      <c r="N58" s="35">
        <v>39479.401088117847</v>
      </c>
      <c r="O58" s="35">
        <v>34913.485487064194</v>
      </c>
      <c r="P58" s="35">
        <v>434186.99999999994</v>
      </c>
      <c r="Q58" s="229" t="s">
        <v>143</v>
      </c>
      <c r="R58" s="184">
        <v>434187</v>
      </c>
      <c r="S58" s="52">
        <v>0</v>
      </c>
      <c r="T58" s="141">
        <v>434187</v>
      </c>
      <c r="U58" s="210"/>
      <c r="W58" s="134"/>
      <c r="Z58" s="4">
        <f t="shared" si="0"/>
        <v>0</v>
      </c>
    </row>
    <row r="59" spans="2:26" ht="21" hidden="1" customHeight="1" outlineLevel="1" x14ac:dyDescent="0.2">
      <c r="B59" s="33" t="s">
        <v>141</v>
      </c>
      <c r="C59" s="40" t="s">
        <v>140</v>
      </c>
      <c r="D59" s="35">
        <v>0</v>
      </c>
      <c r="E59" s="35"/>
      <c r="F59" s="35"/>
      <c r="G59" s="35"/>
      <c r="H59" s="35"/>
      <c r="I59" s="35"/>
      <c r="J59" s="35"/>
      <c r="K59" s="35">
        <v>1500</v>
      </c>
      <c r="L59" s="35">
        <v>714</v>
      </c>
      <c r="M59" s="35"/>
      <c r="N59" s="35"/>
      <c r="O59" s="35"/>
      <c r="P59" s="35">
        <v>2214</v>
      </c>
      <c r="Q59" s="229" t="s">
        <v>141</v>
      </c>
      <c r="R59" s="184">
        <v>2214</v>
      </c>
      <c r="S59" s="52">
        <v>0</v>
      </c>
      <c r="T59" s="141">
        <v>2214</v>
      </c>
      <c r="U59" s="210"/>
      <c r="W59" s="134"/>
      <c r="Z59" s="4">
        <f t="shared" si="0"/>
        <v>0</v>
      </c>
    </row>
    <row r="60" spans="2:26" ht="21" hidden="1" customHeight="1" outlineLevel="1" x14ac:dyDescent="0.2">
      <c r="B60" s="33" t="s">
        <v>139</v>
      </c>
      <c r="C60" s="40" t="s">
        <v>138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229" t="s">
        <v>139</v>
      </c>
      <c r="R60" s="184">
        <v>0</v>
      </c>
      <c r="S60" s="52">
        <v>0</v>
      </c>
      <c r="T60" s="141">
        <v>0</v>
      </c>
      <c r="U60" s="210"/>
      <c r="W60" s="134"/>
      <c r="Z60" s="4">
        <f t="shared" si="0"/>
        <v>0</v>
      </c>
    </row>
    <row r="61" spans="2:26" ht="21" hidden="1" customHeight="1" outlineLevel="1" x14ac:dyDescent="0.2">
      <c r="B61" s="33" t="s">
        <v>137</v>
      </c>
      <c r="C61" s="40" t="s">
        <v>136</v>
      </c>
      <c r="D61" s="35">
        <v>0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>
        <v>0</v>
      </c>
      <c r="Q61" s="229" t="s">
        <v>137</v>
      </c>
      <c r="R61" s="184">
        <v>0</v>
      </c>
      <c r="S61" s="52">
        <v>0</v>
      </c>
      <c r="T61" s="141">
        <v>0</v>
      </c>
      <c r="U61" s="210"/>
      <c r="W61" s="134"/>
      <c r="Z61" s="4">
        <f t="shared" si="0"/>
        <v>0</v>
      </c>
    </row>
    <row r="62" spans="2:26" ht="21" hidden="1" customHeight="1" outlineLevel="1" collapsed="1" x14ac:dyDescent="0.2">
      <c r="B62" s="33" t="s">
        <v>135</v>
      </c>
      <c r="C62" s="40" t="s">
        <v>134</v>
      </c>
      <c r="D62" s="35">
        <v>18437.48625608431</v>
      </c>
      <c r="E62" s="35">
        <v>3702.8695804690465</v>
      </c>
      <c r="F62" s="35">
        <v>23841.441437456389</v>
      </c>
      <c r="G62" s="35">
        <v>372792.32713984058</v>
      </c>
      <c r="H62" s="35">
        <v>377959.15742258402</v>
      </c>
      <c r="I62" s="35">
        <v>437931.05152378051</v>
      </c>
      <c r="J62" s="35">
        <v>391142.22620420094</v>
      </c>
      <c r="K62" s="35">
        <v>672865.92177107779</v>
      </c>
      <c r="L62" s="35">
        <v>149272.29160002872</v>
      </c>
      <c r="M62" s="35">
        <v>12161.838235394509</v>
      </c>
      <c r="N62" s="35">
        <v>208865.20501616501</v>
      </c>
      <c r="O62" s="35">
        <v>139065.18381291634</v>
      </c>
      <c r="P62" s="35">
        <v>2808036.9999999977</v>
      </c>
      <c r="Q62" s="229" t="s">
        <v>135</v>
      </c>
      <c r="R62" s="184">
        <v>2808037</v>
      </c>
      <c r="S62" s="52">
        <v>0</v>
      </c>
      <c r="T62" s="141">
        <v>2808037</v>
      </c>
      <c r="U62" s="210">
        <v>0</v>
      </c>
      <c r="W62" s="134"/>
      <c r="Z62" s="4">
        <f t="shared" si="0"/>
        <v>0</v>
      </c>
    </row>
    <row r="63" spans="2:26" ht="19.5" customHeight="1" collapsed="1" thickTop="1" thickBot="1" x14ac:dyDescent="0.25">
      <c r="B63" s="43" t="s">
        <v>133</v>
      </c>
      <c r="C63" s="44" t="s">
        <v>132</v>
      </c>
      <c r="D63" s="50">
        <v>148613.4243746057</v>
      </c>
      <c r="E63" s="50">
        <v>75742.209420634288</v>
      </c>
      <c r="F63" s="50">
        <v>89615.39828029128</v>
      </c>
      <c r="G63" s="50">
        <v>728209.29040394432</v>
      </c>
      <c r="H63" s="50">
        <v>546143.39668877062</v>
      </c>
      <c r="I63" s="50">
        <v>719600.55373204546</v>
      </c>
      <c r="J63" s="50">
        <v>635595.45165341825</v>
      </c>
      <c r="K63" s="50">
        <v>1041263.5066631676</v>
      </c>
      <c r="L63" s="50">
        <v>441493.89362500166</v>
      </c>
      <c r="M63" s="50">
        <v>149961.35942432171</v>
      </c>
      <c r="N63" s="50">
        <v>291533.7262690498</v>
      </c>
      <c r="O63" s="50">
        <v>617167.78946474742</v>
      </c>
      <c r="P63" s="50">
        <v>5484939.9999999981</v>
      </c>
      <c r="Q63" s="229" t="s">
        <v>133</v>
      </c>
      <c r="R63" s="186">
        <v>5484940</v>
      </c>
      <c r="S63" s="51">
        <v>0</v>
      </c>
      <c r="T63" s="143">
        <v>4252297</v>
      </c>
      <c r="U63" s="216">
        <v>1232643</v>
      </c>
      <c r="V63" s="3">
        <v>4252297</v>
      </c>
      <c r="W63" s="171">
        <v>0</v>
      </c>
      <c r="X63" s="4">
        <v>4252297</v>
      </c>
      <c r="Y63" s="4">
        <v>1232643</v>
      </c>
      <c r="Z63" s="4">
        <f t="shared" si="0"/>
        <v>0</v>
      </c>
    </row>
    <row r="64" spans="2:26" ht="20.25" hidden="1" customHeight="1" outlineLevel="1" thickTop="1" x14ac:dyDescent="0.2">
      <c r="B64" s="30" t="s">
        <v>131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2"/>
      <c r="Q64" s="229" t="s">
        <v>131</v>
      </c>
      <c r="R64" s="182">
        <v>0</v>
      </c>
      <c r="S64" s="46"/>
      <c r="T64" s="190"/>
      <c r="U64" s="214"/>
      <c r="W64" s="134"/>
      <c r="Z64" s="4">
        <f t="shared" si="0"/>
        <v>0</v>
      </c>
    </row>
    <row r="65" spans="1:26" ht="16.5" hidden="1" customHeight="1" outlineLevel="1" x14ac:dyDescent="0.2">
      <c r="B65" s="33" t="s">
        <v>130</v>
      </c>
      <c r="C65" s="40" t="s">
        <v>129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>
        <v>0</v>
      </c>
      <c r="Q65" s="229" t="s">
        <v>130</v>
      </c>
      <c r="R65" s="184">
        <v>0</v>
      </c>
      <c r="S65" s="52">
        <v>0</v>
      </c>
      <c r="T65" s="141">
        <v>0</v>
      </c>
      <c r="U65" s="210"/>
      <c r="W65" s="134"/>
      <c r="Z65" s="4">
        <f t="shared" si="0"/>
        <v>0</v>
      </c>
    </row>
    <row r="66" spans="1:26" ht="16.5" hidden="1" customHeight="1" outlineLevel="1" x14ac:dyDescent="0.2">
      <c r="B66" s="33" t="s">
        <v>128</v>
      </c>
      <c r="C66" s="40" t="s">
        <v>127</v>
      </c>
      <c r="D66" s="35">
        <v>0</v>
      </c>
      <c r="E66" s="35"/>
      <c r="F66" s="35"/>
      <c r="G66" s="35">
        <v>440500</v>
      </c>
      <c r="H66" s="35"/>
      <c r="I66" s="35"/>
      <c r="J66" s="35"/>
      <c r="K66" s="35"/>
      <c r="L66" s="35"/>
      <c r="M66" s="35"/>
      <c r="N66" s="35">
        <v>563000</v>
      </c>
      <c r="O66" s="35"/>
      <c r="P66" s="35">
        <v>1003500</v>
      </c>
      <c r="Q66" s="229" t="s">
        <v>128</v>
      </c>
      <c r="R66" s="184">
        <v>1003500</v>
      </c>
      <c r="S66" s="52">
        <v>0</v>
      </c>
      <c r="T66" s="141">
        <v>1003500</v>
      </c>
      <c r="U66" s="210">
        <v>0</v>
      </c>
      <c r="W66" s="134"/>
      <c r="Z66" s="4">
        <f t="shared" si="0"/>
        <v>0</v>
      </c>
    </row>
    <row r="67" spans="1:26" ht="16.5" hidden="1" customHeight="1" outlineLevel="1" x14ac:dyDescent="0.2">
      <c r="B67" s="33" t="s">
        <v>126</v>
      </c>
      <c r="C67" s="40" t="s">
        <v>125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>
        <v>0</v>
      </c>
      <c r="Q67" s="229" t="s">
        <v>126</v>
      </c>
      <c r="R67" s="184">
        <v>0</v>
      </c>
      <c r="S67" s="52">
        <v>0</v>
      </c>
      <c r="T67" s="141">
        <v>0</v>
      </c>
      <c r="U67" s="210"/>
      <c r="W67" s="134"/>
      <c r="Z67" s="4">
        <f t="shared" si="0"/>
        <v>0</v>
      </c>
    </row>
    <row r="68" spans="1:26" ht="16.5" hidden="1" customHeight="1" outlineLevel="1" x14ac:dyDescent="0.2">
      <c r="B68" s="33" t="s">
        <v>124</v>
      </c>
      <c r="C68" s="40" t="s">
        <v>123</v>
      </c>
      <c r="D68" s="35"/>
      <c r="E68" s="35">
        <v>1000000</v>
      </c>
      <c r="F68" s="35"/>
      <c r="G68" s="35"/>
      <c r="H68" s="35">
        <v>0</v>
      </c>
      <c r="I68" s="35"/>
      <c r="J68" s="35"/>
      <c r="K68" s="35"/>
      <c r="L68" s="35"/>
      <c r="M68" s="35"/>
      <c r="N68" s="35"/>
      <c r="O68" s="35"/>
      <c r="P68" s="35">
        <v>1000000</v>
      </c>
      <c r="Q68" s="229" t="s">
        <v>124</v>
      </c>
      <c r="R68" s="184">
        <v>1000000</v>
      </c>
      <c r="S68" s="52">
        <v>0</v>
      </c>
      <c r="T68" s="141">
        <v>1000000</v>
      </c>
      <c r="U68" s="210"/>
      <c r="W68" s="134"/>
      <c r="Z68" s="4">
        <f t="shared" si="0"/>
        <v>0</v>
      </c>
    </row>
    <row r="69" spans="1:26" ht="16.5" hidden="1" customHeight="1" outlineLevel="1" x14ac:dyDescent="0.2">
      <c r="B69" s="33" t="s">
        <v>122</v>
      </c>
      <c r="C69" s="40" t="s">
        <v>121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>
        <v>0</v>
      </c>
      <c r="Q69" s="229" t="s">
        <v>122</v>
      </c>
      <c r="R69" s="184">
        <v>0</v>
      </c>
      <c r="S69" s="52">
        <v>0</v>
      </c>
      <c r="T69" s="141">
        <v>0</v>
      </c>
      <c r="U69" s="210"/>
      <c r="W69" s="134"/>
      <c r="Z69" s="4">
        <f t="shared" si="0"/>
        <v>0</v>
      </c>
    </row>
    <row r="70" spans="1:26" ht="19.5" customHeight="1" collapsed="1" thickTop="1" thickBot="1" x14ac:dyDescent="0.25">
      <c r="B70" s="43" t="s">
        <v>120</v>
      </c>
      <c r="C70" s="44" t="s">
        <v>119</v>
      </c>
      <c r="D70" s="50">
        <v>0</v>
      </c>
      <c r="E70" s="50">
        <v>1000000</v>
      </c>
      <c r="F70" s="50">
        <v>0</v>
      </c>
      <c r="G70" s="50">
        <v>440500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563000</v>
      </c>
      <c r="O70" s="50">
        <v>0</v>
      </c>
      <c r="P70" s="50">
        <v>2003500</v>
      </c>
      <c r="Q70" s="229" t="s">
        <v>120</v>
      </c>
      <c r="R70" s="186">
        <v>2003500</v>
      </c>
      <c r="S70" s="51">
        <v>0</v>
      </c>
      <c r="T70" s="143">
        <v>2003500</v>
      </c>
      <c r="U70" s="216">
        <v>0</v>
      </c>
      <c r="V70" s="3">
        <v>2003500</v>
      </c>
      <c r="W70" s="171">
        <v>0</v>
      </c>
      <c r="Z70" s="4">
        <f t="shared" si="0"/>
        <v>0</v>
      </c>
    </row>
    <row r="71" spans="1:26" ht="20.25" hidden="1" customHeight="1" outlineLevel="1" thickTop="1" x14ac:dyDescent="0.2">
      <c r="B71" s="30" t="s">
        <v>118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2"/>
      <c r="Q71" s="229" t="s">
        <v>118</v>
      </c>
      <c r="R71" s="182">
        <v>0</v>
      </c>
      <c r="S71" s="46"/>
      <c r="T71" s="190"/>
      <c r="U71" s="214"/>
      <c r="Z71" s="4">
        <f t="shared" si="0"/>
        <v>0</v>
      </c>
    </row>
    <row r="72" spans="1:26" ht="16.5" hidden="1" customHeight="1" outlineLevel="1" x14ac:dyDescent="0.2">
      <c r="B72" s="33" t="s">
        <v>266</v>
      </c>
      <c r="C72" s="40" t="s">
        <v>267</v>
      </c>
      <c r="D72" s="35"/>
      <c r="E72" s="35"/>
      <c r="F72" s="35"/>
      <c r="G72" s="35"/>
      <c r="H72" s="35"/>
      <c r="I72" s="35"/>
      <c r="J72" s="35"/>
      <c r="K72" s="35"/>
      <c r="L72" s="35"/>
      <c r="M72" s="35">
        <v>0</v>
      </c>
      <c r="N72" s="35">
        <v>0</v>
      </c>
      <c r="O72" s="35">
        <v>2580000</v>
      </c>
      <c r="P72" s="35">
        <v>2580000</v>
      </c>
      <c r="Q72" s="229" t="s">
        <v>266</v>
      </c>
      <c r="R72" s="184">
        <v>2580000</v>
      </c>
      <c r="S72" s="52">
        <v>0</v>
      </c>
      <c r="T72" s="141">
        <v>2580000</v>
      </c>
      <c r="U72" s="210"/>
      <c r="Z72" s="4">
        <f t="shared" si="0"/>
        <v>0</v>
      </c>
    </row>
    <row r="73" spans="1:26" ht="16.5" hidden="1" customHeight="1" outlineLevel="1" x14ac:dyDescent="0.2">
      <c r="B73" s="33" t="s">
        <v>117</v>
      </c>
      <c r="C73" s="40" t="s">
        <v>116</v>
      </c>
      <c r="D73" s="35">
        <v>0</v>
      </c>
      <c r="E73" s="35">
        <v>79.822048176176096</v>
      </c>
      <c r="F73" s="35">
        <v>5307.4934789172657</v>
      </c>
      <c r="G73" s="35">
        <v>0</v>
      </c>
      <c r="H73" s="35">
        <v>93202.610761070173</v>
      </c>
      <c r="I73" s="35">
        <v>0</v>
      </c>
      <c r="J73" s="35">
        <v>0</v>
      </c>
      <c r="K73" s="35">
        <v>82266.148923217625</v>
      </c>
      <c r="L73" s="35">
        <v>3531.2054451138902</v>
      </c>
      <c r="M73" s="35">
        <v>13268.733697293166</v>
      </c>
      <c r="N73" s="35">
        <v>13507.570903844442</v>
      </c>
      <c r="O73" s="35">
        <v>28143.414742367277</v>
      </c>
      <c r="P73" s="35">
        <v>239307</v>
      </c>
      <c r="Q73" s="229" t="s">
        <v>117</v>
      </c>
      <c r="R73" s="184">
        <v>239307</v>
      </c>
      <c r="S73" s="52">
        <v>0</v>
      </c>
      <c r="T73" s="141">
        <v>239307</v>
      </c>
      <c r="U73" s="210"/>
      <c r="Z73" s="4">
        <f t="shared" si="0"/>
        <v>0</v>
      </c>
    </row>
    <row r="74" spans="1:26" ht="16.5" hidden="1" customHeight="1" outlineLevel="1" x14ac:dyDescent="0.2">
      <c r="B74" s="33" t="s">
        <v>115</v>
      </c>
      <c r="C74" s="40" t="s">
        <v>114</v>
      </c>
      <c r="D74" s="58">
        <v>0</v>
      </c>
      <c r="E74" s="58">
        <v>5.5630304148322649</v>
      </c>
      <c r="F74" s="58">
        <v>369.89463844092387</v>
      </c>
      <c r="G74" s="58">
        <v>0</v>
      </c>
      <c r="H74" s="58">
        <v>6495.5606909665339</v>
      </c>
      <c r="I74" s="58">
        <v>0</v>
      </c>
      <c r="J74" s="58">
        <v>0</v>
      </c>
      <c r="K74" s="58">
        <v>5733.3668958343196</v>
      </c>
      <c r="L74" s="58">
        <v>246.09996537338841</v>
      </c>
      <c r="M74" s="58">
        <v>924.73659610230959</v>
      </c>
      <c r="N74" s="58">
        <v>941.38185483215113</v>
      </c>
      <c r="O74" s="58">
        <v>1961.396328035542</v>
      </c>
      <c r="P74" s="35">
        <v>16678</v>
      </c>
      <c r="Q74" s="229" t="s">
        <v>115</v>
      </c>
      <c r="R74" s="184">
        <v>16678</v>
      </c>
      <c r="S74" s="52">
        <v>0</v>
      </c>
      <c r="T74" s="141">
        <v>15678</v>
      </c>
      <c r="U74" s="210">
        <v>1000</v>
      </c>
      <c r="Z74" s="4">
        <f t="shared" si="0"/>
        <v>0</v>
      </c>
    </row>
    <row r="75" spans="1:26" ht="19.5" customHeight="1" collapsed="1" thickTop="1" thickBot="1" x14ac:dyDescent="0.25">
      <c r="B75" s="43" t="s">
        <v>113</v>
      </c>
      <c r="C75" s="60" t="s">
        <v>112</v>
      </c>
      <c r="D75" s="61">
        <v>0</v>
      </c>
      <c r="E75" s="61">
        <v>85.385078591008366</v>
      </c>
      <c r="F75" s="61">
        <v>5677.3881173581894</v>
      </c>
      <c r="G75" s="61">
        <v>0</v>
      </c>
      <c r="H75" s="61">
        <v>99698.17145203671</v>
      </c>
      <c r="I75" s="61">
        <v>0</v>
      </c>
      <c r="J75" s="61">
        <v>0</v>
      </c>
      <c r="K75" s="61">
        <v>87999.515819051943</v>
      </c>
      <c r="L75" s="61">
        <v>3777.3054104872786</v>
      </c>
      <c r="M75" s="61">
        <v>14193.470293395476</v>
      </c>
      <c r="N75" s="61">
        <v>14448.952758676593</v>
      </c>
      <c r="O75" s="61">
        <v>2610104.8110704026</v>
      </c>
      <c r="P75" s="50">
        <v>2835985</v>
      </c>
      <c r="Q75" s="229" t="s">
        <v>113</v>
      </c>
      <c r="R75" s="187">
        <v>2835985</v>
      </c>
      <c r="S75" s="6">
        <v>0</v>
      </c>
      <c r="T75" s="144">
        <v>2834985</v>
      </c>
      <c r="U75" s="217">
        <v>1000</v>
      </c>
      <c r="V75" s="3">
        <v>2834985</v>
      </c>
      <c r="W75" s="171">
        <v>0</v>
      </c>
      <c r="Z75" s="4">
        <f t="shared" si="0"/>
        <v>0</v>
      </c>
    </row>
    <row r="76" spans="1:26" ht="20.25" customHeight="1" thickTop="1" x14ac:dyDescent="0.2">
      <c r="B76" s="30" t="s">
        <v>111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2"/>
      <c r="R76" s="31"/>
      <c r="S76" s="46"/>
      <c r="T76" s="31"/>
      <c r="U76" s="31"/>
      <c r="Z76" s="4">
        <f t="shared" si="0"/>
        <v>0</v>
      </c>
    </row>
    <row r="77" spans="1:26" ht="36" hidden="1" customHeight="1" outlineLevel="1" x14ac:dyDescent="0.2">
      <c r="B77" s="33" t="s">
        <v>110</v>
      </c>
      <c r="C77" s="40" t="s">
        <v>254</v>
      </c>
      <c r="D77" s="35">
        <v>12096.595431746318</v>
      </c>
      <c r="E77" s="35">
        <v>2727.7170894894598</v>
      </c>
      <c r="F77" s="35">
        <v>2717.9313714238406</v>
      </c>
      <c r="G77" s="35">
        <v>1291.1950247391421</v>
      </c>
      <c r="H77" s="35">
        <v>3681.9266965863721</v>
      </c>
      <c r="I77" s="35">
        <v>2612.5717037903755</v>
      </c>
      <c r="J77" s="35">
        <v>2692.4430254600093</v>
      </c>
      <c r="K77" s="35">
        <v>1752.8949795116791</v>
      </c>
      <c r="L77" s="35">
        <v>4729.0263738891572</v>
      </c>
      <c r="M77" s="35">
        <v>3749.2448879837175</v>
      </c>
      <c r="N77" s="35">
        <v>4501.1920868868483</v>
      </c>
      <c r="O77" s="35">
        <v>3867.2613284930749</v>
      </c>
      <c r="P77" s="35">
        <v>46419.999999999993</v>
      </c>
      <c r="Q77" s="229" t="s">
        <v>110</v>
      </c>
      <c r="R77" s="141">
        <v>46420</v>
      </c>
      <c r="S77" s="52">
        <v>0</v>
      </c>
      <c r="T77" s="37">
        <v>46420</v>
      </c>
      <c r="U77" s="37"/>
      <c r="Z77" s="4">
        <f t="shared" si="0"/>
        <v>0</v>
      </c>
    </row>
    <row r="78" spans="1:26" ht="16.5" hidden="1" customHeight="1" outlineLevel="1" x14ac:dyDescent="0.2">
      <c r="B78" s="33" t="s">
        <v>109</v>
      </c>
      <c r="C78" s="40" t="s">
        <v>108</v>
      </c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35">
        <v>0</v>
      </c>
      <c r="Q78" s="229" t="s">
        <v>109</v>
      </c>
      <c r="R78" s="141">
        <v>0</v>
      </c>
      <c r="S78" s="52">
        <v>0</v>
      </c>
      <c r="T78" s="37">
        <v>0</v>
      </c>
      <c r="U78" s="37">
        <v>0</v>
      </c>
      <c r="Z78" s="4">
        <f t="shared" si="0"/>
        <v>0</v>
      </c>
    </row>
    <row r="79" spans="1:26" ht="19.5" customHeight="1" collapsed="1" thickBot="1" x14ac:dyDescent="0.25">
      <c r="B79" s="59" t="s">
        <v>107</v>
      </c>
      <c r="C79" s="60" t="s">
        <v>106</v>
      </c>
      <c r="D79" s="61">
        <v>12096.595431746318</v>
      </c>
      <c r="E79" s="61">
        <v>2727.7170894894598</v>
      </c>
      <c r="F79" s="61">
        <v>2717.9313714238406</v>
      </c>
      <c r="G79" s="61">
        <v>1291.1950247391421</v>
      </c>
      <c r="H79" s="61">
        <v>3681.9266965863721</v>
      </c>
      <c r="I79" s="61">
        <v>2612.5717037903755</v>
      </c>
      <c r="J79" s="61">
        <v>2692.4430254600093</v>
      </c>
      <c r="K79" s="61">
        <v>1752.8949795116791</v>
      </c>
      <c r="L79" s="61">
        <v>4729.0263738891572</v>
      </c>
      <c r="M79" s="61">
        <v>3749.2448879837175</v>
      </c>
      <c r="N79" s="61">
        <v>4501.1920868868483</v>
      </c>
      <c r="O79" s="61">
        <v>3867.2613284930749</v>
      </c>
      <c r="P79" s="50">
        <v>46419.999999999993</v>
      </c>
      <c r="Q79" s="229" t="s">
        <v>107</v>
      </c>
      <c r="R79" s="187">
        <v>46420</v>
      </c>
      <c r="S79" s="6">
        <v>0</v>
      </c>
      <c r="T79" s="144">
        <v>46420</v>
      </c>
      <c r="U79" s="217">
        <v>0</v>
      </c>
      <c r="V79" s="3">
        <v>46420</v>
      </c>
      <c r="W79" s="171">
        <v>0</v>
      </c>
      <c r="Z79" s="4">
        <f t="shared" si="0"/>
        <v>0</v>
      </c>
    </row>
    <row r="80" spans="1:26" ht="21" customHeight="1" thickTop="1" thickBot="1" x14ac:dyDescent="0.25">
      <c r="A80" s="63"/>
      <c r="B80" s="64" t="s">
        <v>255</v>
      </c>
      <c r="C80" s="65"/>
      <c r="D80" s="66">
        <v>955225.92041472648</v>
      </c>
      <c r="E80" s="66">
        <v>574654.87765401113</v>
      </c>
      <c r="F80" s="66">
        <v>3753601.5218699803</v>
      </c>
      <c r="G80" s="66">
        <v>1435679.8198020575</v>
      </c>
      <c r="H80" s="66">
        <v>1668761.2730417233</v>
      </c>
      <c r="I80" s="66">
        <v>1515778.1004687813</v>
      </c>
      <c r="J80" s="66">
        <v>1717596.261313302</v>
      </c>
      <c r="K80" s="66">
        <v>1726414.1298615176</v>
      </c>
      <c r="L80" s="66">
        <v>3863303.2197822244</v>
      </c>
      <c r="M80" s="66">
        <v>875719.20958557213</v>
      </c>
      <c r="N80" s="66">
        <v>1241219.9623460341</v>
      </c>
      <c r="O80" s="66">
        <v>4201466.7518600672</v>
      </c>
      <c r="P80" s="66">
        <v>23529421.048</v>
      </c>
      <c r="Q80" s="233" t="s">
        <v>294</v>
      </c>
      <c r="R80" s="188">
        <v>23529420.759999998</v>
      </c>
      <c r="S80" s="67">
        <v>-0.28800000250339508</v>
      </c>
      <c r="T80" s="145">
        <v>21948394.759999998</v>
      </c>
      <c r="U80" s="218">
        <v>1581026</v>
      </c>
      <c r="V80" s="3">
        <v>21948394.762000002</v>
      </c>
      <c r="W80" s="171">
        <v>2.0000040531158447E-3</v>
      </c>
      <c r="Z80" s="4">
        <f t="shared" si="0"/>
        <v>0</v>
      </c>
    </row>
    <row r="81" spans="1:52" ht="21" customHeight="1" thickTop="1" thickBot="1" x14ac:dyDescent="0.25">
      <c r="A81" s="68"/>
      <c r="B81" s="69" t="s">
        <v>256</v>
      </c>
      <c r="C81" s="60"/>
      <c r="D81" s="61">
        <v>14552.762098412984</v>
      </c>
      <c r="E81" s="61">
        <v>1005183.8837561561</v>
      </c>
      <c r="F81" s="61">
        <v>5174.0980380905075</v>
      </c>
      <c r="G81" s="61">
        <v>444247.36169140582</v>
      </c>
      <c r="H81" s="61">
        <v>6138.0933632530387</v>
      </c>
      <c r="I81" s="61">
        <v>5068.738370457042</v>
      </c>
      <c r="J81" s="61">
        <v>5148.6096921266762</v>
      </c>
      <c r="K81" s="61">
        <v>4209.0616461783457</v>
      </c>
      <c r="L81" s="61">
        <v>7185.1930405558232</v>
      </c>
      <c r="M81" s="61">
        <v>6205.4115546503836</v>
      </c>
      <c r="N81" s="61">
        <v>569957.35875355348</v>
      </c>
      <c r="O81" s="61">
        <v>6323.4279951597418</v>
      </c>
      <c r="P81" s="61">
        <v>2079394</v>
      </c>
      <c r="Q81" s="233" t="s">
        <v>295</v>
      </c>
      <c r="R81" s="187">
        <v>2079394</v>
      </c>
      <c r="S81" s="6">
        <v>0</v>
      </c>
      <c r="T81" s="144">
        <v>2079394</v>
      </c>
      <c r="U81" s="217">
        <v>0</v>
      </c>
      <c r="V81" s="3">
        <v>2079394</v>
      </c>
      <c r="W81" s="171">
        <v>0</v>
      </c>
      <c r="X81" s="3"/>
      <c r="Y81" s="3"/>
      <c r="Z81" s="4">
        <f t="shared" si="0"/>
        <v>0</v>
      </c>
    </row>
    <row r="82" spans="1:52" ht="6" customHeight="1" thickTop="1" x14ac:dyDescent="0.2">
      <c r="A82" s="68"/>
      <c r="B82" s="70"/>
      <c r="C82" s="71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3"/>
      <c r="R82" s="31"/>
      <c r="S82" s="46"/>
      <c r="T82" s="31"/>
      <c r="U82" s="31"/>
      <c r="W82" s="3"/>
      <c r="X82" s="3"/>
      <c r="Z82" s="4">
        <f t="shared" si="0"/>
        <v>0</v>
      </c>
    </row>
    <row r="83" spans="1:52" ht="20.25" hidden="1" customHeight="1" outlineLevel="1" x14ac:dyDescent="0.2">
      <c r="B83" s="30" t="s">
        <v>105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2"/>
      <c r="R83" s="248" t="s">
        <v>93</v>
      </c>
      <c r="S83" s="249"/>
      <c r="T83" s="249"/>
      <c r="U83" s="250"/>
      <c r="W83" s="3"/>
      <c r="X83" s="3"/>
      <c r="Z83" s="4" t="e">
        <f t="shared" si="0"/>
        <v>#VALUE!</v>
      </c>
    </row>
    <row r="84" spans="1:52" ht="16.5" hidden="1" customHeight="1" outlineLevel="1" x14ac:dyDescent="0.2">
      <c r="B84" s="33" t="s">
        <v>104</v>
      </c>
      <c r="C84" s="40" t="s">
        <v>248</v>
      </c>
      <c r="D84" s="35">
        <v>0</v>
      </c>
      <c r="E84" s="35"/>
      <c r="F84" s="35"/>
      <c r="G84" s="35"/>
      <c r="H84" s="35"/>
      <c r="I84" s="35"/>
      <c r="J84" s="35"/>
      <c r="K84" s="35"/>
      <c r="L84" s="35"/>
      <c r="M84" s="35">
        <v>0</v>
      </c>
      <c r="N84" s="35">
        <v>0</v>
      </c>
      <c r="O84" s="35"/>
      <c r="P84" s="35">
        <v>0</v>
      </c>
      <c r="Q84" s="1" t="s">
        <v>104</v>
      </c>
      <c r="R84" s="141">
        <v>0</v>
      </c>
      <c r="S84" s="52">
        <v>0</v>
      </c>
      <c r="T84" s="37">
        <v>0</v>
      </c>
      <c r="U84" s="37"/>
      <c r="W84" s="3"/>
      <c r="X84" s="3"/>
      <c r="Z84" s="4">
        <f t="shared" ref="Z84:Z93" si="1">+U84+T84-R84</f>
        <v>0</v>
      </c>
    </row>
    <row r="85" spans="1:52" ht="16.5" hidden="1" customHeight="1" outlineLevel="1" x14ac:dyDescent="0.2">
      <c r="B85" s="33" t="s">
        <v>104</v>
      </c>
      <c r="C85" s="40" t="s">
        <v>219</v>
      </c>
      <c r="D85" s="35">
        <v>773143.00549846597</v>
      </c>
      <c r="E85" s="35">
        <v>162940.66789596601</v>
      </c>
      <c r="F85" s="35">
        <v>309945.13191993698</v>
      </c>
      <c r="G85" s="35"/>
      <c r="H85" s="35"/>
      <c r="I85" s="35"/>
      <c r="J85" s="35"/>
      <c r="K85" s="35"/>
      <c r="L85" s="35"/>
      <c r="M85" s="35"/>
      <c r="N85" s="35">
        <v>526985.59734281502</v>
      </c>
      <c r="O85" s="35">
        <v>526985.59734281595</v>
      </c>
      <c r="P85" s="35">
        <v>2300000</v>
      </c>
      <c r="Q85" s="1" t="s">
        <v>104</v>
      </c>
      <c r="R85" s="141">
        <v>2300000</v>
      </c>
      <c r="S85" s="52">
        <v>0</v>
      </c>
      <c r="T85" s="37">
        <v>2300000</v>
      </c>
      <c r="U85" s="37"/>
      <c r="W85" s="3"/>
      <c r="X85" s="3"/>
      <c r="Z85" s="4">
        <f t="shared" si="1"/>
        <v>0</v>
      </c>
    </row>
    <row r="86" spans="1:52" ht="16.5" hidden="1" customHeight="1" outlineLevel="1" x14ac:dyDescent="0.2">
      <c r="B86" s="33" t="s">
        <v>103</v>
      </c>
      <c r="C86" s="40" t="s">
        <v>102</v>
      </c>
      <c r="D86" s="35">
        <v>0</v>
      </c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>
        <v>0</v>
      </c>
      <c r="Q86" s="1" t="s">
        <v>103</v>
      </c>
      <c r="R86" s="141">
        <v>0</v>
      </c>
      <c r="S86" s="52">
        <v>0</v>
      </c>
      <c r="T86" s="37">
        <v>0</v>
      </c>
      <c r="U86" s="37"/>
      <c r="W86" s="3"/>
      <c r="X86" s="3"/>
      <c r="Z86" s="4">
        <f t="shared" si="1"/>
        <v>0</v>
      </c>
    </row>
    <row r="87" spans="1:52" ht="33" hidden="1" customHeight="1" outlineLevel="1" x14ac:dyDescent="0.2">
      <c r="B87" s="33" t="s">
        <v>101</v>
      </c>
      <c r="C87" s="40" t="s">
        <v>257</v>
      </c>
      <c r="D87" s="35">
        <v>0</v>
      </c>
      <c r="E87" s="35">
        <v>0</v>
      </c>
      <c r="F87" s="35">
        <v>0</v>
      </c>
      <c r="G87" s="35">
        <v>0</v>
      </c>
      <c r="H87" s="35">
        <v>0</v>
      </c>
      <c r="I87" s="35">
        <v>383689</v>
      </c>
      <c r="J87" s="35">
        <v>0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v>383689</v>
      </c>
      <c r="Q87" s="1" t="s">
        <v>101</v>
      </c>
      <c r="R87" s="146">
        <v>383689</v>
      </c>
      <c r="S87" s="75">
        <v>0</v>
      </c>
      <c r="T87" s="74">
        <v>383689</v>
      </c>
      <c r="U87" s="74">
        <v>0</v>
      </c>
      <c r="W87" s="3"/>
      <c r="X87" s="3"/>
      <c r="Z87" s="4">
        <f t="shared" si="1"/>
        <v>0</v>
      </c>
    </row>
    <row r="88" spans="1:52" s="76" customFormat="1" ht="18" hidden="1" customHeight="1" outlineLevel="1" x14ac:dyDescent="0.2">
      <c r="B88" s="77"/>
      <c r="C88" s="78" t="s">
        <v>100</v>
      </c>
      <c r="D88" s="79"/>
      <c r="E88" s="79"/>
      <c r="F88" s="79"/>
      <c r="G88" s="79"/>
      <c r="H88" s="79"/>
      <c r="I88" s="79">
        <v>229989</v>
      </c>
      <c r="J88" s="79"/>
      <c r="K88" s="79"/>
      <c r="L88" s="79"/>
      <c r="M88" s="79"/>
      <c r="N88" s="79"/>
      <c r="O88" s="79"/>
      <c r="P88" s="79">
        <v>229989</v>
      </c>
      <c r="Q88" s="234" t="s">
        <v>100</v>
      </c>
      <c r="R88" s="147">
        <v>229989</v>
      </c>
      <c r="S88" s="81">
        <v>0</v>
      </c>
      <c r="T88" s="80">
        <v>229989</v>
      </c>
      <c r="U88" s="80"/>
      <c r="V88" s="82"/>
      <c r="W88" s="136"/>
      <c r="X88" s="136"/>
      <c r="Y88" s="82"/>
      <c r="Z88" s="4">
        <f t="shared" si="1"/>
        <v>0</v>
      </c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  <c r="AL88" s="82"/>
      <c r="AM88" s="82"/>
      <c r="AN88" s="82"/>
      <c r="AO88" s="82"/>
      <c r="AP88" s="82"/>
      <c r="AQ88" s="82"/>
      <c r="AR88" s="82"/>
      <c r="AS88" s="82"/>
      <c r="AT88" s="82"/>
      <c r="AU88" s="82"/>
      <c r="AV88" s="82"/>
      <c r="AW88" s="82"/>
      <c r="AX88" s="82"/>
      <c r="AY88" s="82"/>
      <c r="AZ88" s="82"/>
    </row>
    <row r="89" spans="1:52" s="76" customFormat="1" ht="18" hidden="1" customHeight="1" outlineLevel="1" x14ac:dyDescent="0.2">
      <c r="B89" s="77"/>
      <c r="C89" s="78" t="s">
        <v>99</v>
      </c>
      <c r="D89" s="79"/>
      <c r="E89" s="79"/>
      <c r="F89" s="79"/>
      <c r="G89" s="79"/>
      <c r="H89" s="79"/>
      <c r="I89" s="79">
        <v>153700</v>
      </c>
      <c r="J89" s="79"/>
      <c r="K89" s="79"/>
      <c r="L89" s="79"/>
      <c r="M89" s="79"/>
      <c r="N89" s="79"/>
      <c r="O89" s="79"/>
      <c r="P89" s="79">
        <v>153700</v>
      </c>
      <c r="Q89" s="234" t="s">
        <v>99</v>
      </c>
      <c r="R89" s="147">
        <v>153700</v>
      </c>
      <c r="S89" s="81">
        <v>0</v>
      </c>
      <c r="T89" s="80">
        <v>153700</v>
      </c>
      <c r="U89" s="80"/>
      <c r="V89" s="82"/>
      <c r="W89" s="136"/>
      <c r="X89" s="136"/>
      <c r="Y89" s="82"/>
      <c r="Z89" s="4">
        <f t="shared" si="1"/>
        <v>0</v>
      </c>
      <c r="AA89" s="82"/>
      <c r="AB89" s="82"/>
      <c r="AC89" s="82"/>
      <c r="AD89" s="82"/>
      <c r="AE89" s="82"/>
      <c r="AF89" s="82"/>
      <c r="AG89" s="82"/>
      <c r="AH89" s="82"/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</row>
    <row r="90" spans="1:52" ht="16.5" hidden="1" customHeight="1" outlineLevel="1" x14ac:dyDescent="0.2">
      <c r="B90" s="33" t="s">
        <v>231</v>
      </c>
      <c r="C90" s="40" t="s">
        <v>98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>
        <v>0</v>
      </c>
      <c r="Q90" s="1" t="s">
        <v>231</v>
      </c>
      <c r="R90" s="141">
        <v>0</v>
      </c>
      <c r="S90" s="52">
        <v>0</v>
      </c>
      <c r="T90" s="37">
        <v>0</v>
      </c>
      <c r="U90" s="37"/>
      <c r="W90" s="3"/>
      <c r="X90" s="3"/>
      <c r="Z90" s="4">
        <f t="shared" si="1"/>
        <v>0</v>
      </c>
    </row>
    <row r="91" spans="1:52" ht="16.5" hidden="1" customHeight="1" outlineLevel="1" collapsed="1" x14ac:dyDescent="0.2">
      <c r="B91" s="33" t="s">
        <v>97</v>
      </c>
      <c r="C91" s="40" t="s">
        <v>96</v>
      </c>
      <c r="D91" s="35">
        <v>617132.14291556622</v>
      </c>
      <c r="E91" s="35">
        <v>630543.97875258548</v>
      </c>
      <c r="F91" s="35">
        <v>980269.89595877321</v>
      </c>
      <c r="G91" s="35">
        <v>317048.95480397425</v>
      </c>
      <c r="H91" s="35">
        <v>593597.83950733871</v>
      </c>
      <c r="I91" s="35">
        <v>644043.48818141024</v>
      </c>
      <c r="J91" s="35">
        <v>591925.92169146438</v>
      </c>
      <c r="K91" s="35">
        <v>689718.35701040179</v>
      </c>
      <c r="L91" s="35">
        <v>558010.04169391678</v>
      </c>
      <c r="M91" s="35">
        <v>585583.4657917635</v>
      </c>
      <c r="N91" s="35">
        <v>704662.93571088766</v>
      </c>
      <c r="O91" s="35">
        <v>1291791.9779819166</v>
      </c>
      <c r="P91" s="35">
        <v>8204328.9999999991</v>
      </c>
      <c r="Q91" s="1" t="s">
        <v>97</v>
      </c>
      <c r="R91" s="141">
        <v>8204329</v>
      </c>
      <c r="S91" s="52">
        <v>0</v>
      </c>
      <c r="T91" s="37">
        <v>0</v>
      </c>
      <c r="U91" s="37">
        <v>8204329</v>
      </c>
      <c r="W91" s="3"/>
      <c r="X91" s="3"/>
      <c r="Z91" s="4">
        <f t="shared" si="1"/>
        <v>0</v>
      </c>
    </row>
    <row r="92" spans="1:52" ht="16.5" hidden="1" customHeight="1" outlineLevel="1" x14ac:dyDescent="0.2">
      <c r="B92" s="33" t="s">
        <v>232</v>
      </c>
      <c r="C92" s="40" t="s">
        <v>95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>
        <v>0</v>
      </c>
      <c r="R92" s="141">
        <v>0</v>
      </c>
      <c r="S92" s="52">
        <v>0</v>
      </c>
      <c r="T92" s="37">
        <v>0</v>
      </c>
      <c r="U92" s="37"/>
      <c r="W92" s="3"/>
      <c r="X92" s="3"/>
      <c r="Z92" s="4">
        <f t="shared" si="1"/>
        <v>0</v>
      </c>
    </row>
    <row r="93" spans="1:52" ht="20.25" customHeight="1" collapsed="1" thickBot="1" x14ac:dyDescent="0.25">
      <c r="B93" s="83" t="s">
        <v>94</v>
      </c>
      <c r="C93" s="84" t="s">
        <v>93</v>
      </c>
      <c r="D93" s="85">
        <v>1390275.1484140321</v>
      </c>
      <c r="E93" s="85">
        <v>793484.64664855145</v>
      </c>
      <c r="F93" s="85">
        <v>1290215.0278787101</v>
      </c>
      <c r="G93" s="85">
        <v>317048.95480397425</v>
      </c>
      <c r="H93" s="85">
        <v>593597.83950733871</v>
      </c>
      <c r="I93" s="85">
        <v>1027732.4881814102</v>
      </c>
      <c r="J93" s="85">
        <v>591925.92169146438</v>
      </c>
      <c r="K93" s="85">
        <v>689718.35701040179</v>
      </c>
      <c r="L93" s="85">
        <v>558010.04169391678</v>
      </c>
      <c r="M93" s="85">
        <v>585583.4657917635</v>
      </c>
      <c r="N93" s="85">
        <v>1231648.5330537027</v>
      </c>
      <c r="O93" s="85">
        <v>1818777.5753247326</v>
      </c>
      <c r="P93" s="86">
        <v>10888018</v>
      </c>
      <c r="R93" s="189">
        <v>10888018</v>
      </c>
      <c r="S93" s="87">
        <v>0</v>
      </c>
      <c r="T93" s="148">
        <v>2683689</v>
      </c>
      <c r="U93" s="219">
        <v>8204329</v>
      </c>
      <c r="V93" s="3">
        <v>2683689</v>
      </c>
      <c r="W93" s="171">
        <v>0</v>
      </c>
      <c r="Y93" s="3"/>
      <c r="Z93" s="4">
        <f t="shared" si="1"/>
        <v>0</v>
      </c>
    </row>
    <row r="94" spans="1:52" ht="21.75" customHeight="1" thickTop="1" thickBot="1" x14ac:dyDescent="0.25">
      <c r="B94" s="88" t="s">
        <v>92</v>
      </c>
      <c r="C94" s="59" t="s">
        <v>91</v>
      </c>
      <c r="D94" s="61">
        <v>2360053.8309271713</v>
      </c>
      <c r="E94" s="61">
        <v>2373323.4080587188</v>
      </c>
      <c r="F94" s="61">
        <v>5048990.6477867812</v>
      </c>
      <c r="G94" s="61">
        <v>2196976.1362974378</v>
      </c>
      <c r="H94" s="61">
        <v>2268497.2059123153</v>
      </c>
      <c r="I94" s="61">
        <v>2548579.3270206489</v>
      </c>
      <c r="J94" s="61">
        <v>2314670.7926968932</v>
      </c>
      <c r="K94" s="61">
        <v>2420341.548518098</v>
      </c>
      <c r="L94" s="61">
        <v>4428498.4545166967</v>
      </c>
      <c r="M94" s="61">
        <v>1467508.086931986</v>
      </c>
      <c r="N94" s="61">
        <v>3042825.8541532904</v>
      </c>
      <c r="O94" s="61">
        <v>6026567.7551799593</v>
      </c>
      <c r="P94" s="61">
        <v>36496833.048</v>
      </c>
      <c r="R94" s="187">
        <v>36496832.759999998</v>
      </c>
      <c r="S94" s="6">
        <v>-0.28800000250339508</v>
      </c>
      <c r="T94" s="144">
        <v>26711477.759999998</v>
      </c>
      <c r="U94" s="217">
        <v>9785355</v>
      </c>
      <c r="V94" s="62">
        <v>26711477.762000002</v>
      </c>
      <c r="W94" s="171">
        <v>2.0000040531158447E-3</v>
      </c>
      <c r="X94" s="3">
        <v>26711477.761999998</v>
      </c>
      <c r="Y94" s="3">
        <v>9785355</v>
      </c>
      <c r="Z94" s="3">
        <f>+T94+U94</f>
        <v>36496832.759999998</v>
      </c>
      <c r="AA94" s="3">
        <f>+Z94-R94</f>
        <v>0</v>
      </c>
    </row>
    <row r="95" spans="1:52" ht="15" customHeight="1" thickTop="1" x14ac:dyDescent="0.2">
      <c r="B95" s="89"/>
      <c r="C95" s="90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R95" s="253" t="s">
        <v>291</v>
      </c>
      <c r="S95" s="253"/>
      <c r="T95" s="253"/>
      <c r="U95" s="253"/>
      <c r="V95" s="3">
        <v>26711477.761999998</v>
      </c>
    </row>
    <row r="96" spans="1:52" ht="21.75" hidden="1" customHeight="1" outlineLevel="1" x14ac:dyDescent="0.2">
      <c r="B96" s="89"/>
      <c r="C96" s="92" t="s">
        <v>222</v>
      </c>
      <c r="D96" s="93">
        <v>-942914.95396195934</v>
      </c>
      <c r="E96" s="94">
        <v>-1158626.7359220081</v>
      </c>
      <c r="F96" s="94">
        <v>1764360.0138365726</v>
      </c>
      <c r="G96" s="94">
        <v>-133284.31828097999</v>
      </c>
      <c r="H96" s="94">
        <v>171837.04078573245</v>
      </c>
      <c r="I96" s="94">
        <v>-68807.367169972043</v>
      </c>
      <c r="J96" s="94">
        <v>239245.96696816571</v>
      </c>
      <c r="K96" s="94">
        <v>265029.91350527504</v>
      </c>
      <c r="L96" s="94">
        <v>1818162.3711288907</v>
      </c>
      <c r="M96" s="94">
        <v>-1081364.8202906887</v>
      </c>
      <c r="N96" s="94">
        <v>-800335.99011784745</v>
      </c>
      <c r="O96" s="94">
        <v>-756189.82118118089</v>
      </c>
      <c r="P96" s="94">
        <v>-682888.7006999962</v>
      </c>
      <c r="R96" s="254"/>
      <c r="S96" s="254"/>
      <c r="T96" s="254"/>
      <c r="U96" s="254"/>
      <c r="V96" s="3">
        <v>0</v>
      </c>
    </row>
    <row r="97" spans="2:25" ht="21.75" hidden="1" customHeight="1" outlineLevel="1" x14ac:dyDescent="0.2">
      <c r="B97" s="89"/>
      <c r="C97" s="95" t="s">
        <v>223</v>
      </c>
      <c r="D97" s="96">
        <v>-51418.752536506297</v>
      </c>
      <c r="E97" s="97">
        <v>995686.06802604243</v>
      </c>
      <c r="F97" s="97">
        <v>-73099.645756511629</v>
      </c>
      <c r="G97" s="97">
        <v>418772.54831565142</v>
      </c>
      <c r="H97" s="97">
        <v>-511396.2985343957</v>
      </c>
      <c r="I97" s="97">
        <v>-216563.4452392422</v>
      </c>
      <c r="J97" s="97">
        <v>-147128.17474019999</v>
      </c>
      <c r="K97" s="97">
        <v>-70057.609505889661</v>
      </c>
      <c r="L97" s="97">
        <v>-117186.91042412404</v>
      </c>
      <c r="M97" s="97">
        <v>-65897.153169227749</v>
      </c>
      <c r="N97" s="97">
        <v>481041.47343164019</v>
      </c>
      <c r="O97" s="97">
        <v>-52899.099867236881</v>
      </c>
      <c r="P97" s="97">
        <v>589853</v>
      </c>
    </row>
    <row r="98" spans="2:25" ht="21.75" hidden="1" customHeight="1" outlineLevel="1" x14ac:dyDescent="0.2">
      <c r="B98" s="89"/>
      <c r="C98" s="98" t="s">
        <v>224</v>
      </c>
      <c r="D98" s="99">
        <v>610645.00549846585</v>
      </c>
      <c r="E98" s="100">
        <v>162940.66789596598</v>
      </c>
      <c r="F98" s="100">
        <v>-968122.42339443229</v>
      </c>
      <c r="G98" s="100">
        <v>0</v>
      </c>
      <c r="H98" s="100">
        <v>0</v>
      </c>
      <c r="I98" s="100">
        <v>351650.25</v>
      </c>
      <c r="J98" s="100">
        <v>0</v>
      </c>
      <c r="K98" s="100">
        <v>0</v>
      </c>
      <c r="L98" s="100">
        <v>-32038.75</v>
      </c>
      <c r="M98" s="100">
        <v>0</v>
      </c>
      <c r="N98" s="100">
        <v>0</v>
      </c>
      <c r="O98" s="100">
        <v>-32038.75</v>
      </c>
      <c r="P98" s="100">
        <v>93036</v>
      </c>
    </row>
    <row r="99" spans="2:25" ht="16.5" hidden="1" customHeight="1" outlineLevel="1" x14ac:dyDescent="0.2">
      <c r="D99" s="61">
        <v>-383688.70099999988</v>
      </c>
      <c r="E99" s="61">
        <v>0</v>
      </c>
      <c r="F99" s="61">
        <v>723137.94468562864</v>
      </c>
      <c r="G99" s="61">
        <v>285488.23003467172</v>
      </c>
      <c r="H99" s="61">
        <v>-339559.25774866296</v>
      </c>
      <c r="I99" s="61">
        <v>66279.437590786256</v>
      </c>
      <c r="J99" s="61">
        <v>92117.79222796578</v>
      </c>
      <c r="K99" s="61">
        <v>194972.3039993858</v>
      </c>
      <c r="L99" s="61">
        <v>1668936.7107047662</v>
      </c>
      <c r="M99" s="61">
        <v>-1147261.9734599164</v>
      </c>
      <c r="N99" s="61">
        <v>-319294.51668620715</v>
      </c>
      <c r="O99" s="61">
        <v>-841127.67104841769</v>
      </c>
      <c r="P99" s="61">
        <v>0.29930000007152557</v>
      </c>
    </row>
    <row r="100" spans="2:25" ht="13.5" hidden="1" customHeight="1" outlineLevel="1" x14ac:dyDescent="0.2">
      <c r="D100" s="121" t="s">
        <v>214</v>
      </c>
      <c r="E100" s="121" t="s">
        <v>213</v>
      </c>
      <c r="F100" s="121" t="s">
        <v>212</v>
      </c>
      <c r="G100" s="121" t="s">
        <v>211</v>
      </c>
      <c r="H100" s="121" t="s">
        <v>210</v>
      </c>
      <c r="I100" s="121" t="s">
        <v>209</v>
      </c>
      <c r="J100" s="121" t="s">
        <v>208</v>
      </c>
      <c r="K100" s="121" t="s">
        <v>207</v>
      </c>
      <c r="L100" s="121" t="s">
        <v>206</v>
      </c>
      <c r="M100" s="121" t="s">
        <v>205</v>
      </c>
      <c r="N100" s="121" t="s">
        <v>204</v>
      </c>
      <c r="O100" s="121" t="s">
        <v>203</v>
      </c>
      <c r="P100" s="121" t="s">
        <v>202</v>
      </c>
    </row>
    <row r="101" spans="2:25" ht="20.25" hidden="1" customHeight="1" outlineLevel="1" collapsed="1" x14ac:dyDescent="0.2">
      <c r="B101" s="30" t="s">
        <v>90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2"/>
      <c r="R101" s="101" t="s">
        <v>202</v>
      </c>
      <c r="S101" s="102" t="s">
        <v>89</v>
      </c>
      <c r="T101" s="168" t="s">
        <v>201</v>
      </c>
      <c r="U101" s="101" t="s">
        <v>200</v>
      </c>
    </row>
    <row r="102" spans="2:25" ht="16.5" hidden="1" customHeight="1" outlineLevel="1" x14ac:dyDescent="0.2">
      <c r="B102" s="33" t="s">
        <v>88</v>
      </c>
      <c r="C102" s="40" t="s">
        <v>87</v>
      </c>
      <c r="D102" s="35">
        <v>386994.72907104279</v>
      </c>
      <c r="E102" s="35">
        <v>400054.96190972091</v>
      </c>
      <c r="F102" s="35">
        <v>413548.95717272896</v>
      </c>
      <c r="G102" s="35">
        <v>434016.01190835051</v>
      </c>
      <c r="H102" s="35">
        <v>448785.99312248256</v>
      </c>
      <c r="I102" s="35">
        <v>456187.75812537957</v>
      </c>
      <c r="J102" s="35">
        <v>428191.71137024486</v>
      </c>
      <c r="K102" s="35">
        <v>434340.00701161579</v>
      </c>
      <c r="L102" s="35">
        <v>429701.91816120408</v>
      </c>
      <c r="M102" s="35">
        <v>436313.25312973303</v>
      </c>
      <c r="N102" s="35">
        <v>428642.18780538905</v>
      </c>
      <c r="O102" s="35">
        <v>742936.51121210842</v>
      </c>
      <c r="P102" s="35">
        <v>5439714.0000000009</v>
      </c>
      <c r="Q102" s="1" t="s">
        <v>88</v>
      </c>
      <c r="R102" s="149">
        <v>5439714</v>
      </c>
      <c r="S102" s="166">
        <v>0</v>
      </c>
      <c r="T102" s="170">
        <v>7700</v>
      </c>
      <c r="U102" s="167">
        <v>5432014</v>
      </c>
    </row>
    <row r="103" spans="2:25" ht="16.5" hidden="1" customHeight="1" outlineLevel="1" x14ac:dyDescent="0.2">
      <c r="B103" s="33" t="s">
        <v>86</v>
      </c>
      <c r="C103" s="40" t="s">
        <v>85</v>
      </c>
      <c r="D103" s="35">
        <v>45803.020795807992</v>
      </c>
      <c r="E103" s="35">
        <v>47348.773415602074</v>
      </c>
      <c r="F103" s="35">
        <v>48945.864278141009</v>
      </c>
      <c r="G103" s="35">
        <v>51368.256272819883</v>
      </c>
      <c r="H103" s="35">
        <v>53116.367308669141</v>
      </c>
      <c r="I103" s="35">
        <v>53992.408171466363</v>
      </c>
      <c r="J103" s="35">
        <v>50678.917275081447</v>
      </c>
      <c r="K103" s="35">
        <v>51406.602930636705</v>
      </c>
      <c r="L103" s="35">
        <v>50857.65881303035</v>
      </c>
      <c r="M103" s="35">
        <v>51640.147798806669</v>
      </c>
      <c r="N103" s="35">
        <v>50732.233715789727</v>
      </c>
      <c r="O103" s="35">
        <v>87930.749224148705</v>
      </c>
      <c r="P103" s="35">
        <v>643821</v>
      </c>
      <c r="Q103" s="1" t="s">
        <v>86</v>
      </c>
      <c r="R103" s="149">
        <v>643821</v>
      </c>
      <c r="S103" s="52">
        <v>0</v>
      </c>
      <c r="T103" s="169">
        <v>549277</v>
      </c>
      <c r="U103" s="103">
        <v>94544</v>
      </c>
    </row>
    <row r="104" spans="2:25" ht="23.25" customHeight="1" collapsed="1" thickBot="1" x14ac:dyDescent="0.25">
      <c r="B104" s="43" t="s">
        <v>84</v>
      </c>
      <c r="C104" s="44" t="s">
        <v>83</v>
      </c>
      <c r="D104" s="50">
        <v>432797.74986685079</v>
      </c>
      <c r="E104" s="50">
        <v>447403.73532532295</v>
      </c>
      <c r="F104" s="50">
        <v>462494.82145086996</v>
      </c>
      <c r="G104" s="50">
        <v>485384.2681811704</v>
      </c>
      <c r="H104" s="50">
        <v>501902.3604311517</v>
      </c>
      <c r="I104" s="50">
        <v>510180.16629684594</v>
      </c>
      <c r="J104" s="50">
        <v>478870.6286453263</v>
      </c>
      <c r="K104" s="50">
        <v>485746.60994225251</v>
      </c>
      <c r="L104" s="50">
        <v>480559.57697423443</v>
      </c>
      <c r="M104" s="50">
        <v>487953.40092853969</v>
      </c>
      <c r="N104" s="50">
        <v>479374.4215211788</v>
      </c>
      <c r="O104" s="50">
        <v>830867.26043625711</v>
      </c>
      <c r="P104" s="50">
        <v>6083535.0000000009</v>
      </c>
      <c r="Q104" s="1" t="s">
        <v>84</v>
      </c>
      <c r="R104" s="191">
        <v>6083535</v>
      </c>
      <c r="S104" s="51">
        <v>0</v>
      </c>
      <c r="T104" s="200">
        <v>556977</v>
      </c>
      <c r="U104" s="222">
        <v>5526558</v>
      </c>
      <c r="V104" s="3">
        <v>556977</v>
      </c>
      <c r="W104" s="171">
        <v>0</v>
      </c>
    </row>
    <row r="105" spans="2:25" ht="20.25" hidden="1" customHeight="1" outlineLevel="1" thickTop="1" x14ac:dyDescent="0.2">
      <c r="B105" s="30" t="s">
        <v>82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2"/>
      <c r="Q105" s="1" t="s">
        <v>82</v>
      </c>
      <c r="R105" s="192"/>
      <c r="S105" s="46"/>
      <c r="T105" s="201"/>
      <c r="U105" s="223"/>
      <c r="W105" s="134"/>
    </row>
    <row r="106" spans="2:25" ht="39" customHeight="1" collapsed="1" thickTop="1" thickBot="1" x14ac:dyDescent="0.25">
      <c r="B106" s="43" t="s">
        <v>81</v>
      </c>
      <c r="C106" s="44" t="s">
        <v>80</v>
      </c>
      <c r="D106" s="50">
        <v>66063.818005500158</v>
      </c>
      <c r="E106" s="50">
        <v>70277.792971839779</v>
      </c>
      <c r="F106" s="50">
        <v>59861.780285591027</v>
      </c>
      <c r="G106" s="50">
        <v>83185.605616807268</v>
      </c>
      <c r="H106" s="50">
        <v>66267.951287381205</v>
      </c>
      <c r="I106" s="50">
        <v>68312.664608849096</v>
      </c>
      <c r="J106" s="50">
        <v>85410.368430467643</v>
      </c>
      <c r="K106" s="50">
        <v>67137.791148093151</v>
      </c>
      <c r="L106" s="50">
        <v>65288.877612384626</v>
      </c>
      <c r="M106" s="50">
        <v>85465.7088244115</v>
      </c>
      <c r="N106" s="50">
        <v>67518.725988240752</v>
      </c>
      <c r="O106" s="50">
        <v>140064.66392043378</v>
      </c>
      <c r="P106" s="50">
        <v>924855.74870000011</v>
      </c>
      <c r="Q106" s="1" t="s">
        <v>81</v>
      </c>
      <c r="R106" s="191">
        <v>924856</v>
      </c>
      <c r="S106" s="51">
        <v>0.2512999998871237</v>
      </c>
      <c r="T106" s="200">
        <v>67370</v>
      </c>
      <c r="U106" s="222">
        <v>857486</v>
      </c>
      <c r="V106" s="3">
        <v>67370</v>
      </c>
      <c r="W106" s="171">
        <v>0</v>
      </c>
    </row>
    <row r="107" spans="2:25" ht="20.25" hidden="1" customHeight="1" outlineLevel="1" thickTop="1" x14ac:dyDescent="0.2">
      <c r="B107" s="30" t="s">
        <v>79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2"/>
      <c r="Q107" s="1" t="s">
        <v>79</v>
      </c>
      <c r="R107" s="192"/>
      <c r="S107" s="46"/>
      <c r="T107" s="201"/>
      <c r="U107" s="223"/>
      <c r="V107" s="4"/>
    </row>
    <row r="108" spans="2:25" ht="24.75" hidden="1" customHeight="1" outlineLevel="1" x14ac:dyDescent="0.2">
      <c r="B108" s="33" t="s">
        <v>78</v>
      </c>
      <c r="C108" s="40" t="s">
        <v>77</v>
      </c>
      <c r="D108" s="35">
        <v>23062.569868646526</v>
      </c>
      <c r="E108" s="35">
        <v>6571.6180918298996</v>
      </c>
      <c r="F108" s="35">
        <v>15857.600178111279</v>
      </c>
      <c r="G108" s="35">
        <v>31794.155014166427</v>
      </c>
      <c r="H108" s="35">
        <v>12276.592142694491</v>
      </c>
      <c r="I108" s="35">
        <v>14344.889886045561</v>
      </c>
      <c r="J108" s="35">
        <v>34593.330978339276</v>
      </c>
      <c r="K108" s="35">
        <v>31368.237969142323</v>
      </c>
      <c r="L108" s="35">
        <v>31352.332748543253</v>
      </c>
      <c r="M108" s="35">
        <v>91304.918877781689</v>
      </c>
      <c r="N108" s="35">
        <v>27720.132760599532</v>
      </c>
      <c r="O108" s="35">
        <v>15332.775518763036</v>
      </c>
      <c r="P108" s="35">
        <v>335579.15403466334</v>
      </c>
      <c r="Q108" s="1" t="s">
        <v>78</v>
      </c>
      <c r="R108" s="193">
        <v>335579.15403466328</v>
      </c>
      <c r="S108" s="52">
        <v>0</v>
      </c>
      <c r="T108" s="202">
        <v>11871.154034663276</v>
      </c>
      <c r="U108" s="224">
        <v>323708</v>
      </c>
      <c r="V108" s="4"/>
      <c r="W108" s="3"/>
      <c r="X108" s="3">
        <v>10115</v>
      </c>
      <c r="Y108" s="3">
        <v>11871.154034663276</v>
      </c>
    </row>
    <row r="109" spans="2:25" ht="24.75" hidden="1" customHeight="1" outlineLevel="1" x14ac:dyDescent="0.2">
      <c r="B109" s="33" t="s">
        <v>76</v>
      </c>
      <c r="C109" s="40" t="s">
        <v>75</v>
      </c>
      <c r="D109" s="35">
        <v>7082.2739762316533</v>
      </c>
      <c r="E109" s="35">
        <v>6753.8450998071175</v>
      </c>
      <c r="F109" s="35">
        <v>6055.2810902787514</v>
      </c>
      <c r="G109" s="35">
        <v>10835.752864835804</v>
      </c>
      <c r="H109" s="35">
        <v>5918.7725752315273</v>
      </c>
      <c r="I109" s="35">
        <v>7015.0513222301433</v>
      </c>
      <c r="J109" s="35">
        <v>7050.8627016402816</v>
      </c>
      <c r="K109" s="35">
        <v>5633.4184091380566</v>
      </c>
      <c r="L109" s="35">
        <v>7328.1324646217636</v>
      </c>
      <c r="M109" s="35">
        <v>6257.9385495391734</v>
      </c>
      <c r="N109" s="35">
        <v>7286.5314736079899</v>
      </c>
      <c r="O109" s="35">
        <v>7995.9799529511947</v>
      </c>
      <c r="P109" s="35">
        <v>85213.84048011346</v>
      </c>
      <c r="Q109" s="1" t="s">
        <v>76</v>
      </c>
      <c r="R109" s="193">
        <v>85213.84048011346</v>
      </c>
      <c r="S109" s="52">
        <v>0</v>
      </c>
      <c r="T109" s="202">
        <v>4277.8404801134584</v>
      </c>
      <c r="U109" s="225">
        <v>80936</v>
      </c>
      <c r="V109" s="4"/>
      <c r="W109" s="3"/>
      <c r="X109" s="3">
        <v>3645</v>
      </c>
      <c r="Y109" s="3">
        <v>4277.8404801134584</v>
      </c>
    </row>
    <row r="110" spans="2:25" ht="24.75" hidden="1" customHeight="1" outlineLevel="1" x14ac:dyDescent="0.2">
      <c r="B110" s="33" t="s">
        <v>74</v>
      </c>
      <c r="C110" s="40" t="s">
        <v>73</v>
      </c>
      <c r="D110" s="35">
        <v>586821.66650381859</v>
      </c>
      <c r="E110" s="35">
        <v>563114.8015325818</v>
      </c>
      <c r="F110" s="35">
        <v>597800.11131023581</v>
      </c>
      <c r="G110" s="35">
        <v>443908.69120774051</v>
      </c>
      <c r="H110" s="35">
        <v>378785.68017566355</v>
      </c>
      <c r="I110" s="35">
        <v>434097.85150009108</v>
      </c>
      <c r="J110" s="35">
        <v>443908.69120774051</v>
      </c>
      <c r="K110" s="35">
        <v>346049.34832294629</v>
      </c>
      <c r="L110" s="35">
        <v>718444.69372140302</v>
      </c>
      <c r="M110" s="35">
        <v>626788.27713138168</v>
      </c>
      <c r="N110" s="35">
        <v>830082.5517464322</v>
      </c>
      <c r="O110" s="35">
        <v>542498.73884767259</v>
      </c>
      <c r="P110" s="35">
        <v>6512301.1032077074</v>
      </c>
      <c r="Q110" s="1" t="s">
        <v>74</v>
      </c>
      <c r="R110" s="193">
        <v>6512301.1032077083</v>
      </c>
      <c r="S110" s="52">
        <v>0</v>
      </c>
      <c r="T110" s="202">
        <v>4289228.1032077083</v>
      </c>
      <c r="U110" s="225">
        <v>2223073</v>
      </c>
      <c r="V110" s="4"/>
      <c r="W110" s="3"/>
      <c r="X110" s="3">
        <v>3654703</v>
      </c>
      <c r="Y110" s="3">
        <v>4289228.1032077083</v>
      </c>
    </row>
    <row r="111" spans="2:25" ht="24.75" hidden="1" customHeight="1" outlineLevel="1" x14ac:dyDescent="0.2">
      <c r="B111" s="33" t="s">
        <v>72</v>
      </c>
      <c r="C111" s="40" t="s">
        <v>71</v>
      </c>
      <c r="D111" s="35">
        <v>10804.690335993277</v>
      </c>
      <c r="E111" s="35">
        <v>213.33875989728503</v>
      </c>
      <c r="F111" s="35">
        <v>8649.6463722075969</v>
      </c>
      <c r="G111" s="35">
        <v>0</v>
      </c>
      <c r="H111" s="35">
        <v>0</v>
      </c>
      <c r="I111" s="35">
        <v>124.03416273097966</v>
      </c>
      <c r="J111" s="35">
        <v>196.9662504167957</v>
      </c>
      <c r="K111" s="35">
        <v>0</v>
      </c>
      <c r="L111" s="35">
        <v>5860.1068893132197</v>
      </c>
      <c r="M111" s="35">
        <v>0</v>
      </c>
      <c r="N111" s="35">
        <v>0</v>
      </c>
      <c r="O111" s="35">
        <v>0</v>
      </c>
      <c r="P111" s="35">
        <v>25848.782770559155</v>
      </c>
      <c r="Q111" s="1" t="s">
        <v>72</v>
      </c>
      <c r="R111" s="193">
        <v>25848.782770559155</v>
      </c>
      <c r="S111" s="52">
        <v>0</v>
      </c>
      <c r="T111" s="202">
        <v>14565.782770559157</v>
      </c>
      <c r="U111" s="225">
        <v>11283</v>
      </c>
      <c r="V111" s="4"/>
      <c r="W111" s="3"/>
      <c r="X111" s="3">
        <v>12411</v>
      </c>
      <c r="Y111" s="3">
        <v>14565.782770559157</v>
      </c>
    </row>
    <row r="112" spans="2:25" ht="24.75" hidden="1" customHeight="1" outlineLevel="1" x14ac:dyDescent="0.2">
      <c r="B112" s="33" t="s">
        <v>70</v>
      </c>
      <c r="C112" s="40" t="s">
        <v>69</v>
      </c>
      <c r="D112" s="35">
        <v>171524.13627849106</v>
      </c>
      <c r="E112" s="35">
        <v>292296.25894442177</v>
      </c>
      <c r="F112" s="35">
        <v>171247.85337817515</v>
      </c>
      <c r="G112" s="35">
        <v>241615.23301267499</v>
      </c>
      <c r="H112" s="35">
        <v>142043.86349329201</v>
      </c>
      <c r="I112" s="35">
        <v>75820.855356738102</v>
      </c>
      <c r="J112" s="35">
        <v>98984.19798446745</v>
      </c>
      <c r="K112" s="35">
        <v>162369.0616973821</v>
      </c>
      <c r="L112" s="35">
        <v>314090.87360033637</v>
      </c>
      <c r="M112" s="35">
        <v>239405.18950730012</v>
      </c>
      <c r="N112" s="35">
        <v>302589.78602505074</v>
      </c>
      <c r="O112" s="35">
        <v>178733.81022862307</v>
      </c>
      <c r="P112" s="35">
        <v>2390721.1195069524</v>
      </c>
      <c r="Q112" s="1" t="s">
        <v>70</v>
      </c>
      <c r="R112" s="193">
        <v>2390721.1195069551</v>
      </c>
      <c r="S112" s="52">
        <v>0</v>
      </c>
      <c r="T112" s="202">
        <v>1757379.1195069554</v>
      </c>
      <c r="U112" s="225">
        <v>633342</v>
      </c>
      <c r="V112" s="4"/>
      <c r="W112" s="3"/>
      <c r="X112" s="3">
        <v>1497402</v>
      </c>
      <c r="Y112" s="3">
        <v>1757379.1195069554</v>
      </c>
    </row>
    <row r="113" spans="2:26" ht="19.5" customHeight="1" collapsed="1" thickTop="1" thickBot="1" x14ac:dyDescent="0.25">
      <c r="B113" s="104" t="s">
        <v>68</v>
      </c>
      <c r="C113" s="44" t="s">
        <v>67</v>
      </c>
      <c r="D113" s="50">
        <v>799295.33696318115</v>
      </c>
      <c r="E113" s="50">
        <v>868949.86242853792</v>
      </c>
      <c r="F113" s="50">
        <v>799610.49232900853</v>
      </c>
      <c r="G113" s="50">
        <v>728153.83209941769</v>
      </c>
      <c r="H113" s="50">
        <v>539024.90838688158</v>
      </c>
      <c r="I113" s="50">
        <v>531402.68222783587</v>
      </c>
      <c r="J113" s="50">
        <v>584734.04912260431</v>
      </c>
      <c r="K113" s="50">
        <v>545420.06639860873</v>
      </c>
      <c r="L113" s="50">
        <v>1077076.1394242176</v>
      </c>
      <c r="M113" s="50">
        <v>963756.32406600274</v>
      </c>
      <c r="N113" s="50">
        <v>1167679.0020056905</v>
      </c>
      <c r="O113" s="50">
        <v>744561.30454800988</v>
      </c>
      <c r="P113" s="50">
        <v>9349663.9999999963</v>
      </c>
      <c r="Q113" s="1" t="s">
        <v>68</v>
      </c>
      <c r="R113" s="191">
        <v>9349664</v>
      </c>
      <c r="S113" s="51">
        <v>0</v>
      </c>
      <c r="T113" s="203">
        <v>6077321.9999999991</v>
      </c>
      <c r="U113" s="226">
        <v>3272342</v>
      </c>
      <c r="V113" s="3">
        <v>6077322</v>
      </c>
      <c r="W113" s="171">
        <v>0</v>
      </c>
      <c r="X113" s="235">
        <v>5178276</v>
      </c>
      <c r="Y113" s="235">
        <v>6077321.9999999991</v>
      </c>
    </row>
    <row r="114" spans="2:26" ht="20.25" hidden="1" customHeight="1" outlineLevel="1" thickTop="1" x14ac:dyDescent="0.2">
      <c r="B114" s="30" t="s">
        <v>66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2"/>
      <c r="Q114" s="1" t="s">
        <v>66</v>
      </c>
      <c r="R114" s="192"/>
      <c r="S114" s="46"/>
      <c r="T114" s="201">
        <v>0</v>
      </c>
      <c r="U114" s="223"/>
      <c r="V114" s="4"/>
    </row>
    <row r="115" spans="2:26" ht="19.5" customHeight="1" collapsed="1" thickTop="1" thickBot="1" x14ac:dyDescent="0.25">
      <c r="B115" s="43" t="s">
        <v>65</v>
      </c>
      <c r="C115" s="44" t="s">
        <v>64</v>
      </c>
      <c r="D115" s="50">
        <v>5006.6050498333616</v>
      </c>
      <c r="E115" s="50">
        <v>10065.500283608764</v>
      </c>
      <c r="F115" s="50">
        <v>41602.382212738739</v>
      </c>
      <c r="G115" s="50">
        <v>4918.0718623656558</v>
      </c>
      <c r="H115" s="50">
        <v>4831.8773281659924</v>
      </c>
      <c r="I115" s="50">
        <v>4493.135610535629</v>
      </c>
      <c r="J115" s="50">
        <v>5467.4659544824117</v>
      </c>
      <c r="K115" s="50">
        <v>47266.185563665553</v>
      </c>
      <c r="L115" s="50">
        <v>10622.037819862395</v>
      </c>
      <c r="M115" s="50">
        <v>5364.5083109016587</v>
      </c>
      <c r="N115" s="50">
        <v>41046.400709846028</v>
      </c>
      <c r="O115" s="50">
        <v>6168.8292939938037</v>
      </c>
      <c r="P115" s="50">
        <v>186853</v>
      </c>
      <c r="Q115" s="1" t="s">
        <v>65</v>
      </c>
      <c r="R115" s="191">
        <v>186853</v>
      </c>
      <c r="S115" s="51">
        <v>0</v>
      </c>
      <c r="T115" s="200">
        <v>186853</v>
      </c>
      <c r="U115" s="222">
        <v>0</v>
      </c>
      <c r="V115" s="3">
        <v>186853</v>
      </c>
      <c r="W115" s="171">
        <v>0</v>
      </c>
    </row>
    <row r="116" spans="2:26" ht="20.25" hidden="1" customHeight="1" outlineLevel="1" thickTop="1" x14ac:dyDescent="0.2">
      <c r="B116" s="30" t="s">
        <v>63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2"/>
      <c r="Q116" s="1" t="s">
        <v>63</v>
      </c>
      <c r="R116" s="192"/>
      <c r="S116" s="46"/>
      <c r="T116" s="201"/>
      <c r="U116" s="223"/>
    </row>
    <row r="117" spans="2:26" ht="16.5" hidden="1" customHeight="1" outlineLevel="1" x14ac:dyDescent="0.2">
      <c r="B117" s="33" t="s">
        <v>62</v>
      </c>
      <c r="C117" s="230" t="s">
        <v>61</v>
      </c>
      <c r="D117" s="35">
        <v>219201.48521113169</v>
      </c>
      <c r="E117" s="35">
        <v>124004.50082513315</v>
      </c>
      <c r="F117" s="35">
        <v>230510.01063386974</v>
      </c>
      <c r="G117" s="35">
        <v>98486.870106572504</v>
      </c>
      <c r="H117" s="35">
        <v>141803.75362466811</v>
      </c>
      <c r="I117" s="35">
        <v>173229.85241864339</v>
      </c>
      <c r="J117" s="35">
        <v>119319.32726427844</v>
      </c>
      <c r="K117" s="35">
        <v>116351.99296221918</v>
      </c>
      <c r="L117" s="35">
        <v>151639.48919127375</v>
      </c>
      <c r="M117" s="35">
        <v>152726.28026310625</v>
      </c>
      <c r="N117" s="35">
        <v>105345.02148963616</v>
      </c>
      <c r="O117" s="35">
        <v>241681.41600946762</v>
      </c>
      <c r="P117" s="35">
        <v>1874300</v>
      </c>
      <c r="Q117" s="1" t="s">
        <v>62</v>
      </c>
      <c r="R117" s="193">
        <v>1874300</v>
      </c>
      <c r="S117" s="52">
        <v>0</v>
      </c>
      <c r="T117" s="204">
        <v>1874300</v>
      </c>
      <c r="U117" s="227"/>
      <c r="V117" s="4"/>
      <c r="W117" s="172">
        <v>3607628</v>
      </c>
      <c r="X117" s="173" t="s">
        <v>278</v>
      </c>
      <c r="Y117" s="4">
        <v>3607628</v>
      </c>
      <c r="Z117" s="4">
        <f>+Y117-W117</f>
        <v>0</v>
      </c>
    </row>
    <row r="118" spans="2:26" ht="16.5" hidden="1" customHeight="1" outlineLevel="1" x14ac:dyDescent="0.2">
      <c r="B118" s="33" t="s">
        <v>60</v>
      </c>
      <c r="C118" s="105" t="s">
        <v>258</v>
      </c>
      <c r="D118" s="35">
        <v>0</v>
      </c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>
        <v>0</v>
      </c>
      <c r="Q118" s="1" t="s">
        <v>60</v>
      </c>
      <c r="R118" s="193">
        <v>0</v>
      </c>
      <c r="S118" s="52">
        <v>0</v>
      </c>
      <c r="T118" s="204">
        <v>0</v>
      </c>
      <c r="U118" s="227"/>
      <c r="V118" s="4"/>
    </row>
    <row r="119" spans="2:26" ht="16.5" hidden="1" customHeight="1" outlineLevel="1" x14ac:dyDescent="0.2">
      <c r="B119" s="33" t="s">
        <v>59</v>
      </c>
      <c r="C119" s="105" t="s">
        <v>259</v>
      </c>
      <c r="D119" s="35">
        <v>19787.895691593159</v>
      </c>
      <c r="E119" s="35">
        <v>11194.213055866658</v>
      </c>
      <c r="F119" s="35">
        <v>20808.74608079256</v>
      </c>
      <c r="G119" s="35">
        <v>8890.6692889568676</v>
      </c>
      <c r="H119" s="35">
        <v>12800.998509196283</v>
      </c>
      <c r="I119" s="35">
        <v>15637.915258779078</v>
      </c>
      <c r="J119" s="35">
        <v>10771.270092547289</v>
      </c>
      <c r="K119" s="35">
        <v>10503.401005827009</v>
      </c>
      <c r="L119" s="35">
        <v>13688.896277108861</v>
      </c>
      <c r="M119" s="35">
        <v>13787.003770984928</v>
      </c>
      <c r="N119" s="35">
        <v>9509.7726863380776</v>
      </c>
      <c r="O119" s="35">
        <v>21817.218282009231</v>
      </c>
      <c r="P119" s="35">
        <v>169198</v>
      </c>
      <c r="Q119" s="1" t="s">
        <v>59</v>
      </c>
      <c r="R119" s="193">
        <v>169198</v>
      </c>
      <c r="S119" s="52">
        <v>0</v>
      </c>
      <c r="T119" s="204">
        <v>169198</v>
      </c>
      <c r="U119" s="227"/>
      <c r="V119" s="4"/>
      <c r="W119" s="3"/>
      <c r="X119" s="3"/>
    </row>
    <row r="120" spans="2:26" ht="16.5" hidden="1" customHeight="1" outlineLevel="1" x14ac:dyDescent="0.2">
      <c r="B120" s="33" t="s">
        <v>249</v>
      </c>
      <c r="C120" s="105" t="s">
        <v>250</v>
      </c>
      <c r="D120" s="35"/>
      <c r="E120" s="35"/>
      <c r="F120" s="35"/>
      <c r="G120" s="35"/>
      <c r="H120" s="35"/>
      <c r="I120" s="35"/>
      <c r="J120" s="35"/>
      <c r="K120" s="35"/>
      <c r="L120" s="35">
        <v>0</v>
      </c>
      <c r="M120" s="35"/>
      <c r="N120" s="35"/>
      <c r="O120" s="35">
        <v>2580000</v>
      </c>
      <c r="P120" s="35">
        <v>2580000</v>
      </c>
      <c r="Q120" s="1" t="s">
        <v>249</v>
      </c>
      <c r="R120" s="193">
        <v>2580000</v>
      </c>
      <c r="S120" s="52">
        <v>0</v>
      </c>
      <c r="T120" s="204">
        <v>2580000</v>
      </c>
      <c r="U120" s="227"/>
      <c r="W120" s="174">
        <v>2580000</v>
      </c>
      <c r="X120" s="137" t="s">
        <v>279</v>
      </c>
      <c r="Y120" s="4">
        <v>2580000</v>
      </c>
      <c r="Z120" s="4">
        <f>+Y120-W120</f>
        <v>0</v>
      </c>
    </row>
    <row r="121" spans="2:26" ht="16.5" hidden="1" customHeight="1" outlineLevel="1" x14ac:dyDescent="0.2">
      <c r="B121" s="33" t="s">
        <v>58</v>
      </c>
      <c r="C121" s="105" t="s">
        <v>260</v>
      </c>
      <c r="D121" s="35">
        <v>0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>
        <v>0</v>
      </c>
      <c r="Q121" s="1" t="s">
        <v>58</v>
      </c>
      <c r="R121" s="193">
        <v>0</v>
      </c>
      <c r="S121" s="52">
        <v>0</v>
      </c>
      <c r="T121" s="204">
        <v>0</v>
      </c>
      <c r="U121" s="227"/>
      <c r="W121" s="134"/>
      <c r="X121" s="137" t="s">
        <v>277</v>
      </c>
    </row>
    <row r="122" spans="2:26" ht="16.5" hidden="1" customHeight="1" outlineLevel="1" x14ac:dyDescent="0.2">
      <c r="B122" s="33" t="s">
        <v>57</v>
      </c>
      <c r="C122" s="105" t="s">
        <v>261</v>
      </c>
      <c r="D122" s="35">
        <v>182926.75615605156</v>
      </c>
      <c r="E122" s="35">
        <v>103483.51911413088</v>
      </c>
      <c r="F122" s="35">
        <v>192363.88141319677</v>
      </c>
      <c r="G122" s="35">
        <v>82188.693453445696</v>
      </c>
      <c r="H122" s="35">
        <v>118337.24865653957</v>
      </c>
      <c r="I122" s="35">
        <v>144562.77493654843</v>
      </c>
      <c r="J122" s="35">
        <v>99573.675160793806</v>
      </c>
      <c r="K122" s="35">
        <v>97097.392494262327</v>
      </c>
      <c r="L122" s="35">
        <v>126545.30983767114</v>
      </c>
      <c r="M122" s="35">
        <v>127452.25243980812</v>
      </c>
      <c r="N122" s="35">
        <v>87911.918296209042</v>
      </c>
      <c r="O122" s="35">
        <v>201686.5780413427</v>
      </c>
      <c r="P122" s="35">
        <v>1564130.0000000002</v>
      </c>
      <c r="Q122" s="1" t="s">
        <v>57</v>
      </c>
      <c r="R122" s="193">
        <v>1564130</v>
      </c>
      <c r="S122" s="52">
        <v>0</v>
      </c>
      <c r="T122" s="204">
        <v>1564130</v>
      </c>
      <c r="U122" s="227">
        <v>0</v>
      </c>
      <c r="W122" s="134"/>
      <c r="X122" s="3"/>
    </row>
    <row r="123" spans="2:26" ht="16.5" hidden="1" customHeight="1" outlineLevel="1" x14ac:dyDescent="0.2">
      <c r="B123" s="33" t="s">
        <v>56</v>
      </c>
      <c r="C123" s="107" t="s">
        <v>31</v>
      </c>
      <c r="D123" s="35">
        <v>173061.22743254399</v>
      </c>
      <c r="E123" s="35">
        <v>97902.489571579019</v>
      </c>
      <c r="F123" s="35">
        <v>181989.39362734032</v>
      </c>
      <c r="G123" s="35">
        <v>77756.127474301466</v>
      </c>
      <c r="H123" s="35">
        <v>111955.13403200642</v>
      </c>
      <c r="I123" s="35">
        <v>136766.2762807158</v>
      </c>
      <c r="J123" s="35">
        <v>94203.50967463605</v>
      </c>
      <c r="K123" s="35">
        <v>91860.776841314044</v>
      </c>
      <c r="L123" s="35">
        <v>119720.5215165811</v>
      </c>
      <c r="M123" s="35">
        <v>120578.55127250588</v>
      </c>
      <c r="N123" s="35">
        <v>83170.689766742173</v>
      </c>
      <c r="O123" s="35">
        <v>190809.30250973374</v>
      </c>
      <c r="P123" s="35">
        <v>1479774.0000000002</v>
      </c>
      <c r="Q123" s="1" t="s">
        <v>56</v>
      </c>
      <c r="R123" s="193">
        <v>1479774</v>
      </c>
      <c r="S123" s="52">
        <v>0</v>
      </c>
      <c r="T123" s="204">
        <v>1479774</v>
      </c>
      <c r="U123" s="227"/>
      <c r="W123" s="175">
        <v>1479774</v>
      </c>
      <c r="X123" s="137" t="s">
        <v>280</v>
      </c>
      <c r="Y123" s="4">
        <v>1479774</v>
      </c>
      <c r="Z123" s="4">
        <f>+Y123-W123</f>
        <v>0</v>
      </c>
    </row>
    <row r="124" spans="2:26" ht="16.5" hidden="1" customHeight="1" outlineLevel="1" x14ac:dyDescent="0.2">
      <c r="B124" s="108" t="s">
        <v>240</v>
      </c>
      <c r="C124" s="109" t="s">
        <v>245</v>
      </c>
      <c r="D124" s="106">
        <v>0</v>
      </c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>
        <v>0</v>
      </c>
      <c r="Q124" s="1" t="s">
        <v>240</v>
      </c>
      <c r="R124" s="193"/>
      <c r="S124" s="52"/>
      <c r="T124" s="204"/>
      <c r="U124" s="227"/>
      <c r="V124" s="4"/>
      <c r="W124" s="3"/>
      <c r="X124" s="137" t="s">
        <v>281</v>
      </c>
      <c r="Y124" s="4">
        <v>1479774</v>
      </c>
    </row>
    <row r="125" spans="2:26" ht="16.5" hidden="1" customHeight="1" outlineLevel="1" x14ac:dyDescent="0.2">
      <c r="B125" s="108" t="s">
        <v>242</v>
      </c>
      <c r="C125" s="109" t="s">
        <v>243</v>
      </c>
      <c r="D125" s="106">
        <v>0</v>
      </c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>
        <v>0</v>
      </c>
      <c r="Q125" s="1" t="s">
        <v>242</v>
      </c>
      <c r="R125" s="193"/>
      <c r="S125" s="52"/>
      <c r="T125" s="204"/>
      <c r="U125" s="227"/>
      <c r="V125" s="4"/>
      <c r="W125" s="3"/>
      <c r="X125" s="3"/>
    </row>
    <row r="126" spans="2:26" ht="16.5" hidden="1" customHeight="1" outlineLevel="1" x14ac:dyDescent="0.2">
      <c r="B126" s="108" t="s">
        <v>241</v>
      </c>
      <c r="C126" s="109" t="s">
        <v>244</v>
      </c>
      <c r="D126" s="106">
        <v>0</v>
      </c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>
        <v>0</v>
      </c>
      <c r="Q126" s="1" t="s">
        <v>241</v>
      </c>
      <c r="R126" s="193"/>
      <c r="S126" s="52"/>
      <c r="T126" s="204">
        <v>0</v>
      </c>
      <c r="U126" s="227"/>
      <c r="V126" s="4"/>
      <c r="W126" s="3"/>
      <c r="X126" s="3"/>
    </row>
    <row r="127" spans="2:26" ht="29.25" customHeight="1" collapsed="1" thickTop="1" thickBot="1" x14ac:dyDescent="0.25">
      <c r="B127" s="104" t="s">
        <v>55</v>
      </c>
      <c r="C127" s="44" t="s">
        <v>54</v>
      </c>
      <c r="D127" s="86">
        <v>594977.36449132045</v>
      </c>
      <c r="E127" s="86">
        <v>336584.72256670968</v>
      </c>
      <c r="F127" s="86">
        <v>625672.03175519942</v>
      </c>
      <c r="G127" s="86">
        <v>267322.36032327649</v>
      </c>
      <c r="H127" s="86">
        <v>384897.13482241036</v>
      </c>
      <c r="I127" s="86">
        <v>470196.81889468676</v>
      </c>
      <c r="J127" s="86">
        <v>323867.7821922556</v>
      </c>
      <c r="K127" s="86">
        <v>315813.56330362253</v>
      </c>
      <c r="L127" s="86">
        <v>411594.2168226348</v>
      </c>
      <c r="M127" s="86">
        <v>414544.08774640516</v>
      </c>
      <c r="N127" s="86">
        <v>285937.40223892545</v>
      </c>
      <c r="O127" s="86">
        <v>3235994.5148425535</v>
      </c>
      <c r="P127" s="50">
        <v>7667402</v>
      </c>
      <c r="Q127" s="1" t="s">
        <v>55</v>
      </c>
      <c r="R127" s="194">
        <v>7667402</v>
      </c>
      <c r="S127" s="110">
        <v>0</v>
      </c>
      <c r="T127" s="200">
        <v>7667402</v>
      </c>
      <c r="U127" s="221">
        <v>0</v>
      </c>
      <c r="V127" s="3">
        <v>7667402</v>
      </c>
      <c r="W127" s="171">
        <v>0</v>
      </c>
      <c r="X127" s="3"/>
    </row>
    <row r="128" spans="2:26" ht="27.75" customHeight="1" thickTop="1" thickBot="1" x14ac:dyDescent="0.25">
      <c r="B128" s="104" t="s">
        <v>53</v>
      </c>
      <c r="C128" s="164" t="s">
        <v>52</v>
      </c>
      <c r="D128" s="45">
        <v>1898140.8743766858</v>
      </c>
      <c r="E128" s="45">
        <v>1733281.6135760192</v>
      </c>
      <c r="F128" s="45">
        <v>1989241.5080334076</v>
      </c>
      <c r="G128" s="45">
        <v>1568964.1380830375</v>
      </c>
      <c r="H128" s="45">
        <v>1496924.2322559908</v>
      </c>
      <c r="I128" s="45">
        <v>1584585.4676387534</v>
      </c>
      <c r="J128" s="45">
        <v>1478350.2943451363</v>
      </c>
      <c r="K128" s="45">
        <v>1461384.2163562425</v>
      </c>
      <c r="L128" s="45">
        <v>2045140.8486533337</v>
      </c>
      <c r="M128" s="45">
        <v>1957084.0298762608</v>
      </c>
      <c r="N128" s="45">
        <v>2041555.9524638816</v>
      </c>
      <c r="O128" s="45">
        <v>4957656.5730412481</v>
      </c>
      <c r="P128" s="111">
        <v>24212309.748699997</v>
      </c>
      <c r="Q128" s="1" t="s">
        <v>53</v>
      </c>
      <c r="R128" s="195">
        <v>24212310</v>
      </c>
      <c r="S128" s="41">
        <v>0.25130000337958336</v>
      </c>
      <c r="T128" s="205">
        <v>14555924</v>
      </c>
      <c r="U128" s="228">
        <v>9656386</v>
      </c>
      <c r="V128" s="3">
        <v>14555924</v>
      </c>
      <c r="W128" s="171">
        <v>0</v>
      </c>
    </row>
    <row r="129" spans="2:25" ht="20.25" hidden="1" customHeight="1" outlineLevel="1" thickTop="1" x14ac:dyDescent="0.2">
      <c r="B129" s="30" t="s">
        <v>51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2"/>
      <c r="Q129" s="1" t="s">
        <v>51</v>
      </c>
      <c r="R129" s="192"/>
      <c r="S129" s="46"/>
      <c r="T129" s="201"/>
      <c r="U129" s="223"/>
      <c r="V129" s="4"/>
      <c r="W129" s="134"/>
    </row>
    <row r="130" spans="2:25" ht="16.5" hidden="1" customHeight="1" outlineLevel="1" x14ac:dyDescent="0.2">
      <c r="B130" s="33" t="s">
        <v>233</v>
      </c>
      <c r="C130" s="40" t="s">
        <v>50</v>
      </c>
      <c r="D130" s="35">
        <v>4.4763954965705581</v>
      </c>
      <c r="E130" s="35">
        <v>0.5647178905839112</v>
      </c>
      <c r="F130" s="35">
        <v>5.8960957014523503</v>
      </c>
      <c r="G130" s="35">
        <v>0.94821381533790672</v>
      </c>
      <c r="H130" s="35">
        <v>4.8694954896451463</v>
      </c>
      <c r="I130" s="35">
        <v>12.922093061696833</v>
      </c>
      <c r="J130" s="35">
        <v>8.4669855680559412</v>
      </c>
      <c r="K130" s="35">
        <v>0.50664967898440194</v>
      </c>
      <c r="L130" s="35">
        <v>3.5125000000000002</v>
      </c>
      <c r="M130" s="35">
        <v>3.7447335111973401</v>
      </c>
      <c r="N130" s="35">
        <v>1.8152326663084342</v>
      </c>
      <c r="O130" s="35">
        <v>2.2768871201671761</v>
      </c>
      <c r="P130" s="35">
        <v>50</v>
      </c>
      <c r="Q130" s="1" t="s">
        <v>233</v>
      </c>
      <c r="R130" s="193">
        <v>50</v>
      </c>
      <c r="S130" s="52">
        <v>0</v>
      </c>
      <c r="T130" s="204">
        <v>0</v>
      </c>
      <c r="U130" s="227">
        <v>50</v>
      </c>
      <c r="V130" s="4"/>
      <c r="W130" s="134"/>
      <c r="X130" s="3">
        <v>0</v>
      </c>
      <c r="Y130" s="3">
        <v>0</v>
      </c>
    </row>
    <row r="131" spans="2:25" ht="16.5" hidden="1" customHeight="1" outlineLevel="1" collapsed="1" x14ac:dyDescent="0.2">
      <c r="B131" s="33" t="s">
        <v>49</v>
      </c>
      <c r="C131" s="40" t="s">
        <v>48</v>
      </c>
      <c r="D131" s="35">
        <v>29555.597858036588</v>
      </c>
      <c r="E131" s="35">
        <v>3728.57467355682</v>
      </c>
      <c r="F131" s="35">
        <v>38929.230810398534</v>
      </c>
      <c r="G131" s="35">
        <v>6260.6233589128087</v>
      </c>
      <c r="H131" s="35">
        <v>32151.057826265602</v>
      </c>
      <c r="I131" s="35">
        <v>85318.686945385372</v>
      </c>
      <c r="J131" s="35">
        <v>55903.644061606981</v>
      </c>
      <c r="K131" s="35">
        <v>3345.1767562625787</v>
      </c>
      <c r="L131" s="35">
        <v>23191.435510085561</v>
      </c>
      <c r="M131" s="35">
        <v>24724.767466872418</v>
      </c>
      <c r="N131" s="35">
        <v>11985.153399713226</v>
      </c>
      <c r="O131" s="35">
        <v>15033.247206007542</v>
      </c>
      <c r="P131" s="35">
        <v>330127.19587310404</v>
      </c>
      <c r="Q131" s="1" t="s">
        <v>49</v>
      </c>
      <c r="R131" s="193">
        <v>330127.19587310404</v>
      </c>
      <c r="S131" s="52">
        <v>0</v>
      </c>
      <c r="T131" s="204">
        <v>330127.19587310404</v>
      </c>
      <c r="U131" s="227">
        <v>0</v>
      </c>
      <c r="V131" s="4"/>
      <c r="W131" s="134"/>
      <c r="X131" s="3">
        <v>427333</v>
      </c>
      <c r="Y131" s="3">
        <v>330127.19587310404</v>
      </c>
    </row>
    <row r="132" spans="2:25" ht="16.5" hidden="1" customHeight="1" outlineLevel="1" x14ac:dyDescent="0.2">
      <c r="B132" s="33" t="s">
        <v>47</v>
      </c>
      <c r="C132" s="40" t="s">
        <v>46</v>
      </c>
      <c r="D132" s="35">
        <v>2337.4785718889343</v>
      </c>
      <c r="E132" s="35">
        <v>294.8836780426347</v>
      </c>
      <c r="F132" s="35">
        <v>3078.8158397777729</v>
      </c>
      <c r="G132" s="35">
        <v>495.13709783227415</v>
      </c>
      <c r="H132" s="35">
        <v>2542.7470319983004</v>
      </c>
      <c r="I132" s="35">
        <v>6747.6423070328938</v>
      </c>
      <c r="J132" s="35">
        <v>4421.2798777467588</v>
      </c>
      <c r="K132" s="35">
        <v>264.56169232315284</v>
      </c>
      <c r="L132" s="35">
        <v>1834.1528334683571</v>
      </c>
      <c r="M132" s="35">
        <v>1955.4202363406437</v>
      </c>
      <c r="N132" s="35">
        <v>947.87591126375366</v>
      </c>
      <c r="O132" s="35">
        <v>1188.9420535066856</v>
      </c>
      <c r="P132" s="35">
        <v>26108.937131222159</v>
      </c>
      <c r="Q132" s="1" t="s">
        <v>47</v>
      </c>
      <c r="R132" s="193">
        <v>26108.937131222163</v>
      </c>
      <c r="S132" s="52">
        <v>0</v>
      </c>
      <c r="T132" s="204">
        <v>11587.937131222165</v>
      </c>
      <c r="U132" s="227">
        <v>14521</v>
      </c>
      <c r="V132" s="4"/>
      <c r="W132" s="134"/>
      <c r="X132" s="3">
        <v>15000</v>
      </c>
      <c r="Y132" s="3">
        <v>11587.937131222165</v>
      </c>
    </row>
    <row r="133" spans="2:25" ht="16.5" hidden="1" customHeight="1" outlineLevel="1" x14ac:dyDescent="0.2">
      <c r="B133" s="33" t="s">
        <v>45</v>
      </c>
      <c r="C133" s="40" t="s">
        <v>44</v>
      </c>
      <c r="D133" s="35">
        <v>14456.384856411769</v>
      </c>
      <c r="E133" s="35">
        <v>1823.7394724922008</v>
      </c>
      <c r="F133" s="35">
        <v>19041.26404285126</v>
      </c>
      <c r="G133" s="35">
        <v>3062.2280473637938</v>
      </c>
      <c r="H133" s="35">
        <v>15725.889481571174</v>
      </c>
      <c r="I133" s="35">
        <v>41731.511568487069</v>
      </c>
      <c r="J133" s="35">
        <v>27343.875678383454</v>
      </c>
      <c r="K133" s="35">
        <v>1636.2099265775955</v>
      </c>
      <c r="L133" s="35">
        <v>11343.513290335553</v>
      </c>
      <c r="M133" s="35">
        <v>12093.504442144325</v>
      </c>
      <c r="N133" s="35">
        <v>5862.2393951091708</v>
      </c>
      <c r="O133" s="35">
        <v>7353.1385930847546</v>
      </c>
      <c r="P133" s="35">
        <v>161473.49879481213</v>
      </c>
      <c r="Q133" s="1" t="s">
        <v>45</v>
      </c>
      <c r="R133" s="193">
        <v>161473.49879481213</v>
      </c>
      <c r="S133" s="52">
        <v>0</v>
      </c>
      <c r="T133" s="204">
        <v>80290.498794812127</v>
      </c>
      <c r="U133" s="227">
        <v>81183</v>
      </c>
      <c r="V133" s="4"/>
      <c r="W133" s="134"/>
      <c r="X133" s="3">
        <v>103932</v>
      </c>
      <c r="Y133" s="3">
        <v>80290.498794812127</v>
      </c>
    </row>
    <row r="134" spans="2:25" ht="16.5" hidden="1" customHeight="1" outlineLevel="1" x14ac:dyDescent="0.2">
      <c r="B134" s="33" t="s">
        <v>43</v>
      </c>
      <c r="C134" s="40" t="s">
        <v>42</v>
      </c>
      <c r="D134" s="35">
        <v>10953.146048992216</v>
      </c>
      <c r="E134" s="35">
        <v>1381.7897763464273</v>
      </c>
      <c r="F134" s="35">
        <v>14426.964147006054</v>
      </c>
      <c r="G134" s="35">
        <v>2320.1534388605878</v>
      </c>
      <c r="H134" s="35">
        <v>11915.009592841829</v>
      </c>
      <c r="I134" s="35">
        <v>31618.647787459511</v>
      </c>
      <c r="J134" s="35">
        <v>20717.590658081001</v>
      </c>
      <c r="K134" s="35">
        <v>1239.7045644967411</v>
      </c>
      <c r="L134" s="35">
        <v>8594.6216161105331</v>
      </c>
      <c r="M134" s="35">
        <v>9162.8662154904341</v>
      </c>
      <c r="N134" s="35">
        <v>4441.6335692880921</v>
      </c>
      <c r="O134" s="35">
        <v>5571.240785888248</v>
      </c>
      <c r="P134" s="35">
        <v>122343.36820086169</v>
      </c>
      <c r="Q134" s="1" t="s">
        <v>43</v>
      </c>
      <c r="R134" s="193">
        <v>122343.36820086167</v>
      </c>
      <c r="S134" s="52">
        <v>0</v>
      </c>
      <c r="T134" s="204">
        <v>98168.368200861674</v>
      </c>
      <c r="U134" s="227">
        <v>24175</v>
      </c>
      <c r="V134" s="4"/>
      <c r="W134" s="134"/>
      <c r="X134" s="3">
        <v>127074</v>
      </c>
      <c r="Y134" s="3">
        <v>98168.368200861674</v>
      </c>
    </row>
    <row r="135" spans="2:25" ht="19.5" customHeight="1" collapsed="1" thickTop="1" thickBot="1" x14ac:dyDescent="0.25">
      <c r="B135" s="104" t="s">
        <v>41</v>
      </c>
      <c r="C135" s="44" t="s">
        <v>40</v>
      </c>
      <c r="D135" s="50">
        <v>57307.083730826082</v>
      </c>
      <c r="E135" s="50">
        <v>7229.5523183286659</v>
      </c>
      <c r="F135" s="50">
        <v>75482.170935735077</v>
      </c>
      <c r="G135" s="50">
        <v>12139.090156784801</v>
      </c>
      <c r="H135" s="50">
        <v>62339.573428166557</v>
      </c>
      <c r="I135" s="50">
        <v>165429.41070142653</v>
      </c>
      <c r="J135" s="50">
        <v>108394.85726138625</v>
      </c>
      <c r="K135" s="50">
        <v>6486.1595893390522</v>
      </c>
      <c r="L135" s="50">
        <v>44967.235750000007</v>
      </c>
      <c r="M135" s="50">
        <v>47940.303094359013</v>
      </c>
      <c r="N135" s="50">
        <v>23238.717508040554</v>
      </c>
      <c r="O135" s="50">
        <v>29148.845525607398</v>
      </c>
      <c r="P135" s="50">
        <v>640103</v>
      </c>
      <c r="Q135" s="1" t="s">
        <v>41</v>
      </c>
      <c r="R135" s="191">
        <v>640103</v>
      </c>
      <c r="S135" s="51">
        <v>0</v>
      </c>
      <c r="T135" s="200">
        <v>520174</v>
      </c>
      <c r="U135" s="222">
        <v>119929</v>
      </c>
      <c r="V135" s="3">
        <v>520174</v>
      </c>
      <c r="W135" s="171">
        <v>0</v>
      </c>
      <c r="X135" s="235">
        <v>673339</v>
      </c>
      <c r="Y135" s="235">
        <v>520174</v>
      </c>
    </row>
    <row r="136" spans="2:25" ht="20.25" hidden="1" customHeight="1" outlineLevel="1" thickTop="1" x14ac:dyDescent="0.2">
      <c r="B136" s="30" t="s">
        <v>39</v>
      </c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2"/>
      <c r="Q136" s="1" t="s">
        <v>39</v>
      </c>
      <c r="R136" s="192"/>
      <c r="S136" s="46"/>
      <c r="T136" s="201">
        <v>0</v>
      </c>
      <c r="U136" s="223"/>
      <c r="V136" s="4"/>
      <c r="W136" s="134"/>
      <c r="X136" s="3"/>
    </row>
    <row r="137" spans="2:25" ht="16.5" hidden="1" customHeight="1" outlineLevel="1" x14ac:dyDescent="0.2">
      <c r="B137" s="33" t="s">
        <v>38</v>
      </c>
      <c r="C137" s="40" t="s">
        <v>37</v>
      </c>
      <c r="D137" s="35">
        <v>6810.0056282085434</v>
      </c>
      <c r="E137" s="35">
        <v>1782.7929810390708</v>
      </c>
      <c r="F137" s="35">
        <v>2194.0998884829241</v>
      </c>
      <c r="G137" s="35">
        <v>8680.8817400933949</v>
      </c>
      <c r="H137" s="35">
        <v>2047.0771905389838</v>
      </c>
      <c r="I137" s="35">
        <v>27390.229953665807</v>
      </c>
      <c r="J137" s="35">
        <v>33801.664996864565</v>
      </c>
      <c r="K137" s="35">
        <v>52929.463019589217</v>
      </c>
      <c r="L137" s="35">
        <v>62399.630794042139</v>
      </c>
      <c r="M137" s="35">
        <v>15776.844127813405</v>
      </c>
      <c r="N137" s="35">
        <v>49536.34363848449</v>
      </c>
      <c r="O137" s="35">
        <v>21836.422479450797</v>
      </c>
      <c r="P137" s="35">
        <v>285185.45643827337</v>
      </c>
      <c r="Q137" s="1" t="s">
        <v>38</v>
      </c>
      <c r="R137" s="193">
        <v>285185.45643827331</v>
      </c>
      <c r="S137" s="52">
        <v>0</v>
      </c>
      <c r="T137" s="204">
        <v>278585.45643827331</v>
      </c>
      <c r="U137" s="227">
        <v>6600</v>
      </c>
      <c r="V137" s="236"/>
      <c r="W137" s="134"/>
      <c r="X137" s="3">
        <v>302087</v>
      </c>
      <c r="Y137" s="3">
        <v>278585.45643827331</v>
      </c>
    </row>
    <row r="138" spans="2:25" ht="16.5" hidden="1" customHeight="1" outlineLevel="1" x14ac:dyDescent="0.2">
      <c r="B138" s="33" t="s">
        <v>234</v>
      </c>
      <c r="C138" s="40" t="s">
        <v>36</v>
      </c>
      <c r="D138" s="35">
        <v>0</v>
      </c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>
        <v>0</v>
      </c>
      <c r="Q138" s="1" t="s">
        <v>234</v>
      </c>
      <c r="R138" s="193">
        <v>0</v>
      </c>
      <c r="S138" s="52">
        <v>0</v>
      </c>
      <c r="T138" s="204">
        <v>0</v>
      </c>
      <c r="U138" s="227">
        <v>0</v>
      </c>
      <c r="V138" s="4"/>
      <c r="W138" s="134"/>
      <c r="X138" s="3">
        <v>0</v>
      </c>
      <c r="Y138" s="3">
        <v>0</v>
      </c>
    </row>
    <row r="139" spans="2:25" ht="20.25" hidden="1" customHeight="1" outlineLevel="1" collapsed="1" x14ac:dyDescent="0.2">
      <c r="B139" s="33" t="s">
        <v>283</v>
      </c>
      <c r="C139" s="40" t="s">
        <v>35</v>
      </c>
      <c r="D139" s="35">
        <v>1854.4252758846578</v>
      </c>
      <c r="E139" s="35">
        <v>485.47043074593017</v>
      </c>
      <c r="F139" s="35">
        <v>597.47297038413615</v>
      </c>
      <c r="G139" s="35">
        <v>2363.8815288365004</v>
      </c>
      <c r="H139" s="35">
        <v>557.43737833313219</v>
      </c>
      <c r="I139" s="35">
        <v>7458.6039294849597</v>
      </c>
      <c r="J139" s="35">
        <v>9204.4948799346002</v>
      </c>
      <c r="K139" s="35">
        <v>14413.16489606912</v>
      </c>
      <c r="L139" s="35">
        <v>16991.976052269838</v>
      </c>
      <c r="M139" s="35">
        <v>4296.1753809895199</v>
      </c>
      <c r="N139" s="35">
        <v>13489.188222929428</v>
      </c>
      <c r="O139" s="35">
        <v>5946.2526158648616</v>
      </c>
      <c r="P139" s="35">
        <v>77658.543561726663</v>
      </c>
      <c r="Q139" s="1" t="s">
        <v>283</v>
      </c>
      <c r="R139" s="193">
        <v>77658.543561726678</v>
      </c>
      <c r="S139" s="52">
        <v>0</v>
      </c>
      <c r="T139" s="204">
        <v>75218.543561726678</v>
      </c>
      <c r="U139" s="227">
        <v>2440</v>
      </c>
      <c r="V139" s="4"/>
      <c r="W139" s="134"/>
      <c r="X139" s="3">
        <v>81564</v>
      </c>
      <c r="Y139" s="3">
        <v>75218.543561726678</v>
      </c>
    </row>
    <row r="140" spans="2:25" ht="19.5" customHeight="1" collapsed="1" thickTop="1" thickBot="1" x14ac:dyDescent="0.25">
      <c r="B140" s="104" t="s">
        <v>34</v>
      </c>
      <c r="C140" s="44" t="s">
        <v>33</v>
      </c>
      <c r="D140" s="50">
        <v>8664.4309040932021</v>
      </c>
      <c r="E140" s="50">
        <v>2268.2634117850012</v>
      </c>
      <c r="F140" s="50">
        <v>2791.5728588670604</v>
      </c>
      <c r="G140" s="50">
        <v>11044.763268929895</v>
      </c>
      <c r="H140" s="50">
        <v>2604.5145688721159</v>
      </c>
      <c r="I140" s="50">
        <v>34848.833883150764</v>
      </c>
      <c r="J140" s="50">
        <v>43006.159876799167</v>
      </c>
      <c r="K140" s="50">
        <v>67342.627915658333</v>
      </c>
      <c r="L140" s="50">
        <v>79391.606846311974</v>
      </c>
      <c r="M140" s="50">
        <v>20073.019508802925</v>
      </c>
      <c r="N140" s="50">
        <v>63025.531861413918</v>
      </c>
      <c r="O140" s="50">
        <v>27782.675095315659</v>
      </c>
      <c r="P140" s="50">
        <v>362844.00000000006</v>
      </c>
      <c r="Q140" s="1" t="s">
        <v>34</v>
      </c>
      <c r="R140" s="191">
        <v>362844</v>
      </c>
      <c r="S140" s="51">
        <v>0</v>
      </c>
      <c r="T140" s="200">
        <v>353804</v>
      </c>
      <c r="U140" s="222">
        <v>9040</v>
      </c>
      <c r="V140" s="150">
        <v>353804</v>
      </c>
      <c r="W140" s="171">
        <v>0</v>
      </c>
      <c r="X140" s="235">
        <v>383651</v>
      </c>
      <c r="Y140" s="235">
        <v>353804</v>
      </c>
    </row>
    <row r="141" spans="2:25" ht="20.25" hidden="1" customHeight="1" outlineLevel="1" thickTop="1" x14ac:dyDescent="0.2">
      <c r="B141" s="30" t="s">
        <v>32</v>
      </c>
      <c r="C141" s="31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2"/>
      <c r="O141" s="112"/>
      <c r="P141" s="32"/>
      <c r="Q141" s="1" t="s">
        <v>32</v>
      </c>
      <c r="R141" s="192"/>
      <c r="S141" s="46"/>
      <c r="T141" s="201">
        <v>0</v>
      </c>
      <c r="U141" s="223"/>
      <c r="V141" s="4"/>
      <c r="W141" s="134"/>
    </row>
    <row r="142" spans="2:25" ht="16.5" hidden="1" customHeight="1" outlineLevel="1" x14ac:dyDescent="0.2">
      <c r="B142" s="33" t="s">
        <v>235</v>
      </c>
      <c r="C142" s="105" t="s">
        <v>262</v>
      </c>
      <c r="D142" s="35">
        <v>0</v>
      </c>
      <c r="E142" s="35">
        <v>0</v>
      </c>
      <c r="F142" s="35">
        <v>0</v>
      </c>
      <c r="G142" s="35">
        <v>487.05392148619887</v>
      </c>
      <c r="H142" s="35">
        <v>96219.876012063876</v>
      </c>
      <c r="I142" s="35">
        <v>4539.8086252807079</v>
      </c>
      <c r="J142" s="35">
        <v>186.18653499965171</v>
      </c>
      <c r="K142" s="35">
        <v>93.093267499825856</v>
      </c>
      <c r="L142" s="35">
        <v>2.8192365129647263</v>
      </c>
      <c r="M142" s="35">
        <v>869.36544253724867</v>
      </c>
      <c r="N142" s="35">
        <v>563.73298406045546</v>
      </c>
      <c r="O142" s="35">
        <v>487.06397555908887</v>
      </c>
      <c r="P142" s="35">
        <v>103449.00000000001</v>
      </c>
      <c r="Q142" s="1" t="s">
        <v>235</v>
      </c>
      <c r="R142" s="193">
        <v>103449</v>
      </c>
      <c r="S142" s="52">
        <v>0</v>
      </c>
      <c r="T142" s="204">
        <v>103449</v>
      </c>
      <c r="U142" s="227">
        <v>0</v>
      </c>
      <c r="V142" s="3">
        <v>103449</v>
      </c>
      <c r="W142" s="134"/>
      <c r="X142" s="4" t="s">
        <v>296</v>
      </c>
    </row>
    <row r="143" spans="2:25" ht="16.5" hidden="1" customHeight="1" outlineLevel="1" x14ac:dyDescent="0.2">
      <c r="B143" s="33" t="s">
        <v>236</v>
      </c>
      <c r="C143" s="105" t="s">
        <v>263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>
        <v>0</v>
      </c>
      <c r="P143" s="35">
        <v>0</v>
      </c>
      <c r="Q143" s="1" t="s">
        <v>236</v>
      </c>
      <c r="R143" s="193">
        <v>0</v>
      </c>
      <c r="S143" s="52">
        <v>0</v>
      </c>
      <c r="T143" s="204">
        <v>0</v>
      </c>
      <c r="U143" s="227"/>
      <c r="V143" s="3">
        <v>1000</v>
      </c>
      <c r="W143" s="134"/>
      <c r="X143" s="4" t="s">
        <v>297</v>
      </c>
    </row>
    <row r="144" spans="2:25" ht="16.5" hidden="1" customHeight="1" outlineLevel="1" x14ac:dyDescent="0.2">
      <c r="B144" s="33" t="s">
        <v>237</v>
      </c>
      <c r="C144" s="105" t="s">
        <v>264</v>
      </c>
      <c r="D144" s="35">
        <v>0</v>
      </c>
      <c r="E144" s="35">
        <v>0</v>
      </c>
      <c r="F144" s="35">
        <v>0</v>
      </c>
      <c r="G144" s="35">
        <v>19.858997581695199</v>
      </c>
      <c r="H144" s="35">
        <v>3923.2417618235595</v>
      </c>
      <c r="I144" s="35">
        <v>185.10486115316749</v>
      </c>
      <c r="J144" s="35">
        <v>7.5915166374593372</v>
      </c>
      <c r="K144" s="35">
        <v>3.7957583187296686</v>
      </c>
      <c r="L144" s="35">
        <v>0.11495074492440928</v>
      </c>
      <c r="M144" s="35">
        <v>35.447258423204815</v>
      </c>
      <c r="N144" s="35">
        <v>22.985487793666454</v>
      </c>
      <c r="O144" s="35">
        <v>19.859407523593624</v>
      </c>
      <c r="P144" s="35">
        <v>4218.0000000000009</v>
      </c>
      <c r="Q144" s="1" t="s">
        <v>237</v>
      </c>
      <c r="R144" s="193">
        <v>4218</v>
      </c>
      <c r="S144" s="52">
        <v>0</v>
      </c>
      <c r="T144" s="204">
        <v>4218</v>
      </c>
      <c r="U144" s="227"/>
      <c r="V144" s="3">
        <v>4218</v>
      </c>
      <c r="W144" s="134"/>
      <c r="X144" s="4" t="s">
        <v>298</v>
      </c>
    </row>
    <row r="145" spans="2:27" ht="16.5" hidden="1" customHeight="1" outlineLevel="1" x14ac:dyDescent="0.2">
      <c r="B145" s="33" t="s">
        <v>238</v>
      </c>
      <c r="C145" s="113" t="s">
        <v>31</v>
      </c>
      <c r="D145" s="35">
        <v>0</v>
      </c>
      <c r="E145" s="35">
        <v>0</v>
      </c>
      <c r="F145" s="35">
        <v>0</v>
      </c>
      <c r="G145" s="35">
        <v>1784.0470309717916</v>
      </c>
      <c r="H145" s="35">
        <v>352447.1861267226</v>
      </c>
      <c r="I145" s="35">
        <v>16629.025538688074</v>
      </c>
      <c r="J145" s="35">
        <v>681.98924250416178</v>
      </c>
      <c r="K145" s="35">
        <v>340.99462125208089</v>
      </c>
      <c r="L145" s="35">
        <v>10.326681109998017</v>
      </c>
      <c r="M145" s="35">
        <v>3184.4294197557447</v>
      </c>
      <c r="N145" s="35">
        <v>2064.9174806047058</v>
      </c>
      <c r="O145" s="35">
        <v>1784.0838583908869</v>
      </c>
      <c r="P145" s="35">
        <v>378927.00000000006</v>
      </c>
      <c r="Q145" s="1" t="s">
        <v>238</v>
      </c>
      <c r="R145" s="193">
        <v>378927</v>
      </c>
      <c r="S145" s="52">
        <v>0</v>
      </c>
      <c r="T145" s="204">
        <v>378927</v>
      </c>
      <c r="U145" s="227"/>
      <c r="V145" s="3">
        <v>378927</v>
      </c>
      <c r="W145" s="134"/>
      <c r="X145" s="4" t="s">
        <v>31</v>
      </c>
    </row>
    <row r="146" spans="2:27" ht="27" customHeight="1" collapsed="1" thickTop="1" thickBot="1" x14ac:dyDescent="0.25">
      <c r="B146" s="104" t="s">
        <v>30</v>
      </c>
      <c r="C146" s="44" t="s">
        <v>29</v>
      </c>
      <c r="D146" s="50">
        <v>0</v>
      </c>
      <c r="E146" s="50">
        <v>0</v>
      </c>
      <c r="F146" s="50">
        <v>0</v>
      </c>
      <c r="G146" s="50">
        <v>2290.9599500396857</v>
      </c>
      <c r="H146" s="50">
        <v>452590.30390061007</v>
      </c>
      <c r="I146" s="50">
        <v>21353.939025121952</v>
      </c>
      <c r="J146" s="50">
        <v>875.76729414127283</v>
      </c>
      <c r="K146" s="50">
        <v>437.88364707063641</v>
      </c>
      <c r="L146" s="50">
        <v>13.260868367887152</v>
      </c>
      <c r="M146" s="50">
        <v>4089.2421207161983</v>
      </c>
      <c r="N146" s="50">
        <v>2651.6359524588279</v>
      </c>
      <c r="O146" s="50">
        <v>2291.0072414735696</v>
      </c>
      <c r="P146" s="50">
        <v>486594.00000000017</v>
      </c>
      <c r="Q146" s="1" t="s">
        <v>30</v>
      </c>
      <c r="R146" s="191">
        <v>486594</v>
      </c>
      <c r="S146" s="51">
        <v>0</v>
      </c>
      <c r="T146" s="200">
        <v>486594</v>
      </c>
      <c r="U146" s="222">
        <v>0</v>
      </c>
      <c r="V146" s="3">
        <v>486594</v>
      </c>
      <c r="W146" s="171">
        <v>0</v>
      </c>
      <c r="Y146" s="4">
        <v>8153996</v>
      </c>
      <c r="Z146" s="4" t="e">
        <f>+#REF!+#REF!+#REF!</f>
        <v>#REF!</v>
      </c>
      <c r="AA146" s="4" t="e">
        <f>+Z146-Y146</f>
        <v>#REF!</v>
      </c>
    </row>
    <row r="147" spans="2:27" ht="27" customHeight="1" thickTop="1" thickBot="1" x14ac:dyDescent="0.25">
      <c r="B147" s="104" t="s">
        <v>28</v>
      </c>
      <c r="C147" s="164" t="s">
        <v>27</v>
      </c>
      <c r="D147" s="45">
        <v>65971.51463491928</v>
      </c>
      <c r="E147" s="45">
        <v>9497.8157301136671</v>
      </c>
      <c r="F147" s="45">
        <v>78273.743794602138</v>
      </c>
      <c r="G147" s="45">
        <v>25474.813375754384</v>
      </c>
      <c r="H147" s="45">
        <v>517534.39189764875</v>
      </c>
      <c r="I147" s="45">
        <v>221632.18360969925</v>
      </c>
      <c r="J147" s="45">
        <v>152276.78443232668</v>
      </c>
      <c r="K147" s="45">
        <v>74266.671152068011</v>
      </c>
      <c r="L147" s="45">
        <v>124372.10346467987</v>
      </c>
      <c r="M147" s="45">
        <v>72102.564723878138</v>
      </c>
      <c r="N147" s="45">
        <v>88915.885321913302</v>
      </c>
      <c r="O147" s="45">
        <v>59222.527862396622</v>
      </c>
      <c r="P147" s="111">
        <v>1489541</v>
      </c>
      <c r="Q147" s="1" t="s">
        <v>28</v>
      </c>
      <c r="R147" s="195">
        <v>1489541</v>
      </c>
      <c r="S147" s="41">
        <v>0</v>
      </c>
      <c r="T147" s="205">
        <v>1360572</v>
      </c>
      <c r="U147" s="228">
        <v>128969</v>
      </c>
      <c r="V147" s="3">
        <v>1360572</v>
      </c>
      <c r="W147" s="171">
        <v>0</v>
      </c>
    </row>
    <row r="148" spans="2:27" ht="13.5" customHeight="1" thickTop="1" x14ac:dyDescent="0.2">
      <c r="B148" s="104"/>
      <c r="C148" s="31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  <c r="O148" s="114"/>
      <c r="P148" s="111"/>
      <c r="Q148" s="1">
        <v>0</v>
      </c>
      <c r="R148" s="115"/>
      <c r="S148" s="116"/>
      <c r="T148" s="115"/>
      <c r="U148" s="115"/>
    </row>
    <row r="149" spans="2:27" ht="20.25" hidden="1" customHeight="1" outlineLevel="1" x14ac:dyDescent="0.2">
      <c r="B149" s="30" t="s">
        <v>26</v>
      </c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2"/>
      <c r="Q149" s="1" t="s">
        <v>26</v>
      </c>
      <c r="R149" s="117"/>
      <c r="S149" s="118"/>
      <c r="T149" s="117"/>
      <c r="U149" s="117"/>
    </row>
    <row r="150" spans="2:27" ht="16.5" hidden="1" customHeight="1" outlineLevel="1" x14ac:dyDescent="0.2">
      <c r="B150" s="33" t="s">
        <v>25</v>
      </c>
      <c r="C150" s="40" t="s">
        <v>24</v>
      </c>
      <c r="D150" s="35">
        <v>0</v>
      </c>
      <c r="E150" s="35"/>
      <c r="F150" s="35">
        <v>32038.75</v>
      </c>
      <c r="G150" s="35"/>
      <c r="H150" s="35"/>
      <c r="I150" s="35">
        <v>32038.75</v>
      </c>
      <c r="J150" s="35"/>
      <c r="K150" s="35"/>
      <c r="L150" s="35">
        <v>32038.75</v>
      </c>
      <c r="M150" s="35"/>
      <c r="N150" s="35"/>
      <c r="O150" s="35">
        <v>32038.75</v>
      </c>
      <c r="P150" s="35">
        <v>128155</v>
      </c>
      <c r="Q150" s="1" t="s">
        <v>25</v>
      </c>
      <c r="R150" s="149">
        <v>128155</v>
      </c>
      <c r="S150" s="52">
        <v>0</v>
      </c>
      <c r="T150" s="103">
        <v>128155</v>
      </c>
      <c r="U150" s="103"/>
      <c r="W150" s="3">
        <v>128155</v>
      </c>
    </row>
    <row r="151" spans="2:27" ht="21" hidden="1" customHeight="1" outlineLevel="1" x14ac:dyDescent="0.2">
      <c r="B151" s="33" t="s">
        <v>220</v>
      </c>
      <c r="C151" s="40" t="s">
        <v>221</v>
      </c>
      <c r="D151" s="35">
        <v>0</v>
      </c>
      <c r="E151" s="35"/>
      <c r="F151" s="35">
        <v>1246028.805314369</v>
      </c>
      <c r="G151" s="35"/>
      <c r="H151" s="35"/>
      <c r="I151" s="35"/>
      <c r="J151" s="35"/>
      <c r="K151" s="35"/>
      <c r="L151" s="35"/>
      <c r="M151" s="35"/>
      <c r="N151" s="35">
        <v>526985.59734281502</v>
      </c>
      <c r="O151" s="35">
        <v>526985.59734281595</v>
      </c>
      <c r="P151" s="35">
        <v>2300000</v>
      </c>
      <c r="Q151" s="1" t="s">
        <v>220</v>
      </c>
      <c r="R151" s="149">
        <v>2300000</v>
      </c>
      <c r="S151" s="52">
        <v>0</v>
      </c>
      <c r="T151" s="103">
        <v>2300000</v>
      </c>
      <c r="U151" s="103"/>
      <c r="W151" s="3">
        <v>2300000</v>
      </c>
    </row>
    <row r="152" spans="2:27" ht="16.5" hidden="1" customHeight="1" outlineLevel="1" x14ac:dyDescent="0.2">
      <c r="B152" s="33" t="s">
        <v>239</v>
      </c>
      <c r="C152" s="40" t="s">
        <v>23</v>
      </c>
      <c r="D152" s="35">
        <v>0</v>
      </c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>
        <v>0</v>
      </c>
      <c r="Q152" s="1" t="s">
        <v>239</v>
      </c>
      <c r="R152" s="149">
        <v>0</v>
      </c>
      <c r="S152" s="52">
        <v>0</v>
      </c>
      <c r="T152" s="103">
        <v>0</v>
      </c>
      <c r="U152" s="103"/>
      <c r="W152" s="3"/>
    </row>
    <row r="153" spans="2:27" ht="42.75" hidden="1" outlineLevel="1" x14ac:dyDescent="0.2">
      <c r="B153" s="33" t="s">
        <v>22</v>
      </c>
      <c r="C153" s="40" t="s">
        <v>21</v>
      </c>
      <c r="D153" s="35">
        <v>162498</v>
      </c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>
        <v>162498</v>
      </c>
      <c r="Q153" s="1" t="s">
        <v>22</v>
      </c>
      <c r="R153" s="149">
        <v>162498</v>
      </c>
      <c r="S153" s="52">
        <v>0</v>
      </c>
      <c r="T153" s="103">
        <v>162498</v>
      </c>
      <c r="U153" s="103">
        <v>0</v>
      </c>
      <c r="W153" s="3">
        <v>162498</v>
      </c>
    </row>
    <row r="154" spans="2:27" ht="28.5" hidden="1" outlineLevel="1" x14ac:dyDescent="0.2">
      <c r="B154" s="33" t="s">
        <v>20</v>
      </c>
      <c r="C154" s="40" t="s">
        <v>19</v>
      </c>
      <c r="D154" s="35">
        <v>617132.14291556622</v>
      </c>
      <c r="E154" s="35">
        <v>630543.97875258548</v>
      </c>
      <c r="F154" s="35">
        <v>980269.89595877321</v>
      </c>
      <c r="G154" s="35">
        <v>317048.95480397425</v>
      </c>
      <c r="H154" s="35">
        <v>593597.83950733871</v>
      </c>
      <c r="I154" s="35">
        <v>644043.48818141024</v>
      </c>
      <c r="J154" s="35">
        <v>591925.92169146438</v>
      </c>
      <c r="K154" s="35">
        <v>689718.35701040179</v>
      </c>
      <c r="L154" s="35">
        <v>558010.04169391678</v>
      </c>
      <c r="M154" s="35">
        <v>585583.4657917635</v>
      </c>
      <c r="N154" s="35">
        <v>704662.93571088766</v>
      </c>
      <c r="O154" s="35">
        <v>1291791.9779819166</v>
      </c>
      <c r="P154" s="35">
        <v>8204328.9999999991</v>
      </c>
      <c r="Q154" s="1" t="s">
        <v>20</v>
      </c>
      <c r="R154" s="149">
        <v>8204329</v>
      </c>
      <c r="S154" s="52">
        <v>0</v>
      </c>
      <c r="T154" s="103">
        <v>8204329</v>
      </c>
      <c r="U154" s="103"/>
      <c r="W154" s="3">
        <v>8204329</v>
      </c>
    </row>
    <row r="155" spans="2:27" ht="18" hidden="1" customHeight="1" outlineLevel="1" x14ac:dyDescent="0.2">
      <c r="B155" s="33" t="s">
        <v>18</v>
      </c>
      <c r="C155" s="40" t="s">
        <v>17</v>
      </c>
      <c r="D155" s="35">
        <v>0</v>
      </c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>
        <v>0</v>
      </c>
      <c r="Q155" s="1" t="s">
        <v>18</v>
      </c>
      <c r="R155" s="149">
        <v>0</v>
      </c>
      <c r="S155" s="52">
        <v>0</v>
      </c>
      <c r="T155" s="103">
        <v>0</v>
      </c>
      <c r="U155" s="103"/>
    </row>
    <row r="156" spans="2:27" ht="26.25" customHeight="1" collapsed="1" thickBot="1" x14ac:dyDescent="0.25">
      <c r="B156" s="104" t="s">
        <v>16</v>
      </c>
      <c r="C156" s="44" t="s">
        <v>15</v>
      </c>
      <c r="D156" s="86">
        <v>779630.14291556622</v>
      </c>
      <c r="E156" s="86">
        <v>630543.97875258548</v>
      </c>
      <c r="F156" s="86">
        <v>2258337.4512731424</v>
      </c>
      <c r="G156" s="86">
        <v>317048.95480397425</v>
      </c>
      <c r="H156" s="86">
        <v>593597.83950733871</v>
      </c>
      <c r="I156" s="86">
        <v>676082.23818141024</v>
      </c>
      <c r="J156" s="86">
        <v>591925.92169146438</v>
      </c>
      <c r="K156" s="86">
        <v>689718.35701040179</v>
      </c>
      <c r="L156" s="86">
        <v>590048.79169391678</v>
      </c>
      <c r="M156" s="86">
        <v>585583.4657917635</v>
      </c>
      <c r="N156" s="86">
        <v>1231648.5330537027</v>
      </c>
      <c r="O156" s="86">
        <v>1850816.3253247326</v>
      </c>
      <c r="P156" s="50">
        <v>10794982</v>
      </c>
      <c r="Q156" s="1" t="s">
        <v>16</v>
      </c>
      <c r="R156" s="194">
        <v>10794982</v>
      </c>
      <c r="S156" s="110">
        <v>0</v>
      </c>
      <c r="T156" s="206">
        <v>10794982</v>
      </c>
      <c r="U156" s="221">
        <v>0</v>
      </c>
      <c r="V156" s="3">
        <v>10794982</v>
      </c>
      <c r="W156" s="171">
        <v>0</v>
      </c>
    </row>
    <row r="157" spans="2:27" ht="23.25" customHeight="1" thickTop="1" thickBot="1" x14ac:dyDescent="0.25">
      <c r="B157" s="59" t="s">
        <v>14</v>
      </c>
      <c r="C157" s="119"/>
      <c r="D157" s="61">
        <v>2743742.5319271712</v>
      </c>
      <c r="E157" s="61">
        <v>2373323.4080587183</v>
      </c>
      <c r="F157" s="61">
        <v>4325852.7031011526</v>
      </c>
      <c r="G157" s="61">
        <v>1911487.9062627661</v>
      </c>
      <c r="H157" s="61">
        <v>2608056.4636609782</v>
      </c>
      <c r="I157" s="61">
        <v>2482299.8894298626</v>
      </c>
      <c r="J157" s="61">
        <v>2222553.0004689274</v>
      </c>
      <c r="K157" s="61">
        <v>2225369.2445187122</v>
      </c>
      <c r="L157" s="61">
        <v>2759561.7438119305</v>
      </c>
      <c r="M157" s="61">
        <v>2614770.0603919025</v>
      </c>
      <c r="N157" s="61">
        <v>3362120.3708394975</v>
      </c>
      <c r="O157" s="61">
        <v>6867695.426228377</v>
      </c>
      <c r="P157" s="50">
        <v>36496832.7487</v>
      </c>
      <c r="Q157" s="1" t="s">
        <v>14</v>
      </c>
      <c r="R157" s="196">
        <v>36496833</v>
      </c>
      <c r="S157" s="6">
        <v>0.25129999965429306</v>
      </c>
      <c r="T157" s="207">
        <v>26711478</v>
      </c>
      <c r="U157" s="220">
        <v>9785355</v>
      </c>
      <c r="V157" s="3">
        <v>26711478</v>
      </c>
      <c r="W157" s="171">
        <v>0</v>
      </c>
      <c r="X157" s="3">
        <v>0</v>
      </c>
    </row>
    <row r="158" spans="2:27" ht="10.5" customHeight="1" thickTop="1" x14ac:dyDescent="0.2">
      <c r="W158" s="3"/>
      <c r="X158" s="3"/>
    </row>
    <row r="159" spans="2:27" s="4" customFormat="1" ht="21.75" customHeight="1" thickBot="1" x14ac:dyDescent="0.25">
      <c r="B159" s="263" t="s">
        <v>13</v>
      </c>
      <c r="C159" s="264"/>
      <c r="D159" s="61">
        <v>-383688.70099999988</v>
      </c>
      <c r="E159" s="61">
        <v>0</v>
      </c>
      <c r="F159" s="61">
        <v>723137.94468562864</v>
      </c>
      <c r="G159" s="61">
        <v>285488.23003467172</v>
      </c>
      <c r="H159" s="61">
        <v>-339559.25774866296</v>
      </c>
      <c r="I159" s="61">
        <v>66279.437590786256</v>
      </c>
      <c r="J159" s="61">
        <v>92117.79222796578</v>
      </c>
      <c r="K159" s="61">
        <v>194972.3039993858</v>
      </c>
      <c r="L159" s="61">
        <v>1668936.7107047662</v>
      </c>
      <c r="M159" s="61">
        <v>-1147261.9734599164</v>
      </c>
      <c r="N159" s="61">
        <v>-319294.51668620715</v>
      </c>
      <c r="O159" s="61">
        <v>-841127.67104841769</v>
      </c>
      <c r="P159" s="61">
        <v>0.29930000007152557</v>
      </c>
      <c r="Q159" s="120" t="s">
        <v>12</v>
      </c>
      <c r="R159" s="187">
        <v>36496832.759999998</v>
      </c>
      <c r="S159" s="6">
        <v>-0.28800000250339508</v>
      </c>
      <c r="T159" s="208">
        <v>26711477.759999998</v>
      </c>
      <c r="U159" s="217">
        <v>9785355</v>
      </c>
      <c r="V159" s="3">
        <v>28292503.761999998</v>
      </c>
      <c r="W159" s="171">
        <v>2.0000003278255463E-3</v>
      </c>
      <c r="X159" s="3">
        <v>0</v>
      </c>
    </row>
    <row r="160" spans="2:27" s="4" customFormat="1" ht="12" customHeight="1" thickTop="1" thickBot="1" x14ac:dyDescent="0.25"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121"/>
      <c r="R160" s="3"/>
      <c r="S160" s="3"/>
      <c r="T160" s="3"/>
      <c r="U160" s="3"/>
      <c r="V160" s="138"/>
      <c r="W160" s="134"/>
    </row>
    <row r="161" spans="2:25" s="4" customFormat="1" ht="21.75" customHeight="1" thickBot="1" x14ac:dyDescent="0.25">
      <c r="B161" s="251" t="s">
        <v>11</v>
      </c>
      <c r="C161" s="252"/>
      <c r="D161" s="122">
        <v>-383688.70099999988</v>
      </c>
      <c r="E161" s="123">
        <v>-383688.70099999988</v>
      </c>
      <c r="F161" s="123">
        <v>339449.24368562875</v>
      </c>
      <c r="G161" s="123">
        <v>624937.47372030048</v>
      </c>
      <c r="H161" s="123">
        <v>285378.21597163752</v>
      </c>
      <c r="I161" s="123">
        <v>351657.65356242377</v>
      </c>
      <c r="J161" s="123">
        <v>443775.44579038955</v>
      </c>
      <c r="K161" s="123">
        <v>638747.74978977535</v>
      </c>
      <c r="L161" s="123">
        <v>2307684.4604945416</v>
      </c>
      <c r="M161" s="123">
        <v>1160422.4870346251</v>
      </c>
      <c r="N161" s="123">
        <v>841127.97034841799</v>
      </c>
      <c r="O161" s="123">
        <v>0.29930000030435622</v>
      </c>
      <c r="P161" s="124">
        <v>0.29930000007152557</v>
      </c>
      <c r="Q161" s="125" t="s">
        <v>10</v>
      </c>
      <c r="R161" s="196">
        <v>36496833</v>
      </c>
      <c r="S161" s="6">
        <v>0.25129999965429306</v>
      </c>
      <c r="T161" s="207">
        <v>26711478</v>
      </c>
      <c r="U161" s="220">
        <v>9785355</v>
      </c>
      <c r="V161" s="3">
        <v>28292504</v>
      </c>
      <c r="W161" s="171">
        <v>0</v>
      </c>
    </row>
    <row r="162" spans="2:25" s="4" customFormat="1" ht="21.75" customHeight="1" thickBot="1" x14ac:dyDescent="0.25">
      <c r="C162" s="126" t="s">
        <v>9</v>
      </c>
      <c r="D162" s="165">
        <v>-886800</v>
      </c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>
        <v>0</v>
      </c>
      <c r="U162" s="3">
        <v>0</v>
      </c>
      <c r="V162" s="3"/>
    </row>
    <row r="163" spans="2:25" s="4" customFormat="1" ht="21.75" customHeight="1" collapsed="1" thickBot="1" x14ac:dyDescent="0.25">
      <c r="B163" s="127"/>
      <c r="C163" s="128" t="s">
        <v>8</v>
      </c>
      <c r="D163" s="122">
        <v>0</v>
      </c>
      <c r="E163" s="123">
        <v>4.6566128730773926E-10</v>
      </c>
      <c r="F163" s="123">
        <v>723137.94468562864</v>
      </c>
      <c r="G163" s="123">
        <v>1008626.1747203004</v>
      </c>
      <c r="H163" s="123">
        <v>669066.9169716374</v>
      </c>
      <c r="I163" s="123">
        <v>351657.35456242366</v>
      </c>
      <c r="J163" s="123">
        <v>443775.14679038944</v>
      </c>
      <c r="K163" s="123">
        <v>638747.45078977523</v>
      </c>
      <c r="L163" s="123">
        <v>2307684.161494541</v>
      </c>
      <c r="M163" s="123">
        <v>1160422.1880346243</v>
      </c>
      <c r="N163" s="123">
        <v>841127.67134841671</v>
      </c>
      <c r="O163" s="123">
        <v>2.9999855905771255E-4</v>
      </c>
      <c r="P163" s="124">
        <v>2.9999762773513794E-4</v>
      </c>
      <c r="Q163" s="3"/>
      <c r="R163" s="3">
        <v>-0.24000000208616257</v>
      </c>
      <c r="S163" s="3"/>
      <c r="T163" s="3">
        <v>-0.24000000208616257</v>
      </c>
      <c r="U163" s="3">
        <v>0</v>
      </c>
      <c r="V163" s="3"/>
    </row>
    <row r="164" spans="2:25" s="4" customFormat="1" ht="18" customHeight="1" thickBot="1" x14ac:dyDescent="0.25">
      <c r="B164" s="129" t="s">
        <v>7</v>
      </c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2:25" s="4" customFormat="1" ht="18.75" customHeight="1" thickBot="1" x14ac:dyDescent="0.25">
      <c r="B165" s="243" t="s">
        <v>6</v>
      </c>
      <c r="C165" s="244"/>
      <c r="D165" s="130">
        <v>617132.14291556622</v>
      </c>
      <c r="E165" s="130">
        <v>630543.97875258548</v>
      </c>
      <c r="F165" s="130">
        <v>980269.89595877321</v>
      </c>
      <c r="G165" s="130">
        <v>317048.95480397425</v>
      </c>
      <c r="H165" s="130">
        <v>593597.83950733871</v>
      </c>
      <c r="I165" s="130">
        <v>644043.48818141024</v>
      </c>
      <c r="J165" s="130">
        <v>591925.92169146438</v>
      </c>
      <c r="K165" s="130">
        <v>689718.35701040179</v>
      </c>
      <c r="L165" s="130">
        <v>558010.04169391678</v>
      </c>
      <c r="M165" s="130">
        <v>585583.4657917635</v>
      </c>
      <c r="N165" s="130">
        <v>704662.93571088766</v>
      </c>
      <c r="O165" s="131">
        <v>1291791.9779819166</v>
      </c>
      <c r="P165" s="132">
        <v>8204328.9999999991</v>
      </c>
      <c r="Q165" s="3" t="s">
        <v>5</v>
      </c>
      <c r="R165" s="3">
        <v>1270488.7010000001</v>
      </c>
      <c r="S165" s="3"/>
      <c r="T165" s="3"/>
      <c r="U165" s="3"/>
      <c r="V165" s="161" t="s">
        <v>270</v>
      </c>
      <c r="W165" s="152" t="s">
        <v>265</v>
      </c>
      <c r="X165" s="151" t="s">
        <v>271</v>
      </c>
      <c r="Y165" s="151" t="s">
        <v>89</v>
      </c>
    </row>
    <row r="166" spans="2:25" s="4" customFormat="1" ht="8.25" customHeight="1" collapsed="1" x14ac:dyDescent="0.2"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2" t="s">
        <v>4</v>
      </c>
      <c r="R166" s="3">
        <v>0.29930000007152557</v>
      </c>
      <c r="S166" s="3"/>
      <c r="T166" s="3"/>
      <c r="U166" s="3"/>
      <c r="V166" s="153" t="s">
        <v>268</v>
      </c>
      <c r="W166" s="154">
        <v>26711477.761999998</v>
      </c>
      <c r="X166" s="155">
        <v>26711477.759999998</v>
      </c>
      <c r="Y166" s="159">
        <v>-2.0000003278255463E-3</v>
      </c>
    </row>
    <row r="167" spans="2:25" s="4" customFormat="1" ht="18.75" customHeight="1" x14ac:dyDescent="0.2">
      <c r="B167" s="4" t="s">
        <v>293</v>
      </c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2" t="s">
        <v>3</v>
      </c>
      <c r="R167" s="3">
        <v>383689</v>
      </c>
      <c r="S167" s="3"/>
      <c r="T167" s="3"/>
      <c r="U167" s="3"/>
      <c r="V167" s="156" t="s">
        <v>269</v>
      </c>
      <c r="W167" s="157">
        <v>26711478</v>
      </c>
      <c r="X167" s="158">
        <v>26711478</v>
      </c>
      <c r="Y167" s="160">
        <v>0</v>
      </c>
    </row>
    <row r="168" spans="2:25" s="4" customFormat="1" ht="18.75" customHeight="1" x14ac:dyDescent="0.2"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121" t="s">
        <v>2</v>
      </c>
      <c r="R168" s="3">
        <v>3.0000018887221813E-4</v>
      </c>
      <c r="S168" s="3"/>
      <c r="T168" s="3"/>
      <c r="U168" s="3"/>
      <c r="V168" s="3"/>
      <c r="W168" s="163">
        <v>-0.23800000175833702</v>
      </c>
    </row>
    <row r="169" spans="2:25" s="4" customFormat="1" ht="18.75" customHeight="1" x14ac:dyDescent="0.2"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133"/>
      <c r="P169" s="3"/>
      <c r="Q169" s="3" t="s">
        <v>1</v>
      </c>
      <c r="R169" s="3">
        <v>2.5611370801925659E-9</v>
      </c>
      <c r="S169" s="3"/>
      <c r="T169" s="3"/>
      <c r="U169" s="161" t="s">
        <v>282</v>
      </c>
      <c r="V169" s="161" t="s">
        <v>272</v>
      </c>
      <c r="W169" s="152" t="s">
        <v>265</v>
      </c>
      <c r="X169" s="151" t="s">
        <v>271</v>
      </c>
      <c r="Y169" s="151" t="s">
        <v>89</v>
      </c>
    </row>
    <row r="170" spans="2:25" s="4" customFormat="1" ht="18.75" customHeight="1" x14ac:dyDescent="0.2"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134"/>
      <c r="P170" s="3"/>
      <c r="Q170" s="3"/>
      <c r="R170" s="3"/>
      <c r="S170" s="3"/>
      <c r="T170" s="3"/>
      <c r="U170" s="93">
        <v>9785355</v>
      </c>
      <c r="V170" s="153" t="s">
        <v>268</v>
      </c>
      <c r="W170" s="154">
        <v>9785355</v>
      </c>
      <c r="X170" s="155">
        <v>9785355</v>
      </c>
      <c r="Y170" s="159">
        <v>0</v>
      </c>
    </row>
    <row r="171" spans="2:25" s="4" customFormat="1" ht="18.75" customHeight="1" x14ac:dyDescent="0.2"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135" t="s">
        <v>0</v>
      </c>
      <c r="R171" s="3"/>
      <c r="S171" s="3"/>
      <c r="T171" s="3"/>
      <c r="U171" s="176">
        <v>9785355</v>
      </c>
      <c r="V171" s="156" t="s">
        <v>269</v>
      </c>
      <c r="W171" s="157">
        <v>9785355</v>
      </c>
      <c r="X171" s="158">
        <v>9785355</v>
      </c>
      <c r="Y171" s="160">
        <v>0</v>
      </c>
    </row>
    <row r="172" spans="2:25" s="4" customFormat="1" ht="20.25" customHeight="1" x14ac:dyDescent="0.2"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136"/>
      <c r="R172" s="162">
        <v>-886800</v>
      </c>
      <c r="S172" s="3"/>
      <c r="T172" s="3"/>
      <c r="U172" s="3"/>
      <c r="V172" s="3"/>
      <c r="W172" s="163">
        <v>0</v>
      </c>
    </row>
    <row r="173" spans="2:25" s="4" customFormat="1" ht="33" customHeight="1" x14ac:dyDescent="0.2"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242"/>
      <c r="Q173" s="242"/>
      <c r="R173" s="3"/>
      <c r="S173" s="3"/>
      <c r="T173" s="3"/>
      <c r="U173" s="3"/>
      <c r="V173" s="3"/>
    </row>
    <row r="174" spans="2:25" s="4" customFormat="1" x14ac:dyDescent="0.2"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2:25" s="4" customFormat="1" x14ac:dyDescent="0.2"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2:25" s="4" customFormat="1" x14ac:dyDescent="0.2"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4:22" s="4" customFormat="1" x14ac:dyDescent="0.2"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4:22" s="4" customFormat="1" x14ac:dyDescent="0.2"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4:22" s="4" customFormat="1" x14ac:dyDescent="0.2"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4:22" s="4" customFormat="1" x14ac:dyDescent="0.2"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4:22" s="4" customFormat="1" x14ac:dyDescent="0.2"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4:22" s="4" customFormat="1" x14ac:dyDescent="0.2"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4:22" s="4" customFormat="1" x14ac:dyDescent="0.2"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4:22" s="4" customFormat="1" x14ac:dyDescent="0.2"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4:22" s="4" customFormat="1" x14ac:dyDescent="0.2"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4:22" s="4" customFormat="1" x14ac:dyDescent="0.2"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4:22" s="4" customFormat="1" x14ac:dyDescent="0.2"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4:22" s="4" customFormat="1" x14ac:dyDescent="0.2"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4:22" s="4" customFormat="1" x14ac:dyDescent="0.2"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4:22" s="4" customFormat="1" x14ac:dyDescent="0.2"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4:22" s="4" customFormat="1" x14ac:dyDescent="0.2"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4:22" s="4" customFormat="1" x14ac:dyDescent="0.2"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4:22" s="4" customFormat="1" x14ac:dyDescent="0.2"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4:22" s="4" customFormat="1" x14ac:dyDescent="0.2"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4:22" s="4" customFormat="1" x14ac:dyDescent="0.2"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4:22" s="4" customFormat="1" x14ac:dyDescent="0.2"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4:22" s="4" customFormat="1" x14ac:dyDescent="0.2"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4:22" s="4" customFormat="1" x14ac:dyDescent="0.2"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4:22" s="4" customFormat="1" x14ac:dyDescent="0.2"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4:22" s="4" customFormat="1" x14ac:dyDescent="0.2"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4:22" s="4" customFormat="1" x14ac:dyDescent="0.2"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4:22" s="4" customFormat="1" x14ac:dyDescent="0.2"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</row>
    <row r="203" spans="4:22" s="4" customFormat="1" x14ac:dyDescent="0.2"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</row>
    <row r="204" spans="4:22" s="4" customFormat="1" x14ac:dyDescent="0.2"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</row>
    <row r="205" spans="4:22" s="4" customFormat="1" x14ac:dyDescent="0.2"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</row>
    <row r="206" spans="4:22" s="4" customFormat="1" x14ac:dyDescent="0.2"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</row>
    <row r="207" spans="4:22" s="4" customFormat="1" x14ac:dyDescent="0.2"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</row>
    <row r="208" spans="4:22" s="4" customFormat="1" x14ac:dyDescent="0.2"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</row>
    <row r="209" spans="4:22" s="4" customFormat="1" x14ac:dyDescent="0.2"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</row>
    <row r="210" spans="4:22" s="4" customFormat="1" x14ac:dyDescent="0.2"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</row>
    <row r="211" spans="4:22" s="4" customFormat="1" x14ac:dyDescent="0.2"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</row>
    <row r="212" spans="4:22" s="4" customFormat="1" x14ac:dyDescent="0.2"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</row>
    <row r="213" spans="4:22" s="4" customFormat="1" x14ac:dyDescent="0.2"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</row>
    <row r="214" spans="4:22" s="4" customFormat="1" x14ac:dyDescent="0.2"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</row>
    <row r="215" spans="4:22" s="4" customFormat="1" x14ac:dyDescent="0.2"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</row>
    <row r="216" spans="4:22" s="4" customFormat="1" x14ac:dyDescent="0.2"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</row>
    <row r="217" spans="4:22" s="4" customFormat="1" x14ac:dyDescent="0.2"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</row>
    <row r="218" spans="4:22" s="4" customFormat="1" x14ac:dyDescent="0.2"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</row>
    <row r="219" spans="4:22" s="4" customFormat="1" x14ac:dyDescent="0.2"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</row>
    <row r="220" spans="4:22" s="4" customFormat="1" x14ac:dyDescent="0.2"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</row>
    <row r="221" spans="4:22" s="4" customFormat="1" x14ac:dyDescent="0.2"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</row>
    <row r="222" spans="4:22" s="4" customFormat="1" x14ac:dyDescent="0.2"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</row>
    <row r="223" spans="4:22" s="4" customFormat="1" x14ac:dyDescent="0.2"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</row>
    <row r="224" spans="4:22" s="4" customFormat="1" x14ac:dyDescent="0.2"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</row>
    <row r="225" spans="4:22" s="4" customFormat="1" x14ac:dyDescent="0.2"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</row>
    <row r="226" spans="4:22" s="4" customFormat="1" x14ac:dyDescent="0.2"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</row>
    <row r="227" spans="4:22" s="4" customFormat="1" x14ac:dyDescent="0.2"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</row>
    <row r="228" spans="4:22" s="4" customFormat="1" x14ac:dyDescent="0.2"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</row>
    <row r="229" spans="4:22" s="4" customFormat="1" x14ac:dyDescent="0.2"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</row>
    <row r="230" spans="4:22" s="4" customFormat="1" x14ac:dyDescent="0.2"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</row>
    <row r="231" spans="4:22" s="4" customFormat="1" x14ac:dyDescent="0.2"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</row>
    <row r="232" spans="4:22" s="4" customFormat="1" x14ac:dyDescent="0.2"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</row>
    <row r="233" spans="4:22" s="4" customFormat="1" x14ac:dyDescent="0.2"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</row>
    <row r="234" spans="4:22" s="4" customFormat="1" x14ac:dyDescent="0.2"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</row>
    <row r="235" spans="4:22" s="4" customFormat="1" x14ac:dyDescent="0.2"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</row>
    <row r="236" spans="4:22" s="4" customFormat="1" x14ac:dyDescent="0.2"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</row>
    <row r="237" spans="4:22" s="4" customFormat="1" x14ac:dyDescent="0.2"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</row>
    <row r="238" spans="4:22" s="4" customFormat="1" x14ac:dyDescent="0.2"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</row>
    <row r="239" spans="4:22" s="4" customFormat="1" x14ac:dyDescent="0.2"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</row>
    <row r="240" spans="4:22" s="4" customFormat="1" x14ac:dyDescent="0.2"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</row>
    <row r="241" spans="4:22" s="4" customFormat="1" x14ac:dyDescent="0.2"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</row>
    <row r="242" spans="4:22" s="4" customFormat="1" x14ac:dyDescent="0.2"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</row>
    <row r="243" spans="4:22" s="4" customFormat="1" x14ac:dyDescent="0.2"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</row>
    <row r="244" spans="4:22" s="4" customFormat="1" x14ac:dyDescent="0.2"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</row>
    <row r="245" spans="4:22" s="4" customFormat="1" x14ac:dyDescent="0.2"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</row>
    <row r="246" spans="4:22" s="4" customFormat="1" x14ac:dyDescent="0.2"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</row>
    <row r="247" spans="4:22" s="4" customFormat="1" x14ac:dyDescent="0.2"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</row>
    <row r="248" spans="4:22" s="4" customFormat="1" x14ac:dyDescent="0.2"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</row>
    <row r="249" spans="4:22" s="4" customFormat="1" x14ac:dyDescent="0.2"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</row>
    <row r="250" spans="4:22" s="4" customFormat="1" x14ac:dyDescent="0.2"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</row>
    <row r="251" spans="4:22" s="4" customFormat="1" x14ac:dyDescent="0.2"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</row>
    <row r="252" spans="4:22" s="4" customFormat="1" x14ac:dyDescent="0.2"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</row>
    <row r="253" spans="4:22" s="4" customFormat="1" x14ac:dyDescent="0.2"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</row>
    <row r="254" spans="4:22" s="4" customFormat="1" x14ac:dyDescent="0.2"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</row>
    <row r="255" spans="4:22" s="4" customFormat="1" x14ac:dyDescent="0.2"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</row>
    <row r="256" spans="4:22" s="4" customFormat="1" x14ac:dyDescent="0.2"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</row>
    <row r="257" spans="4:22" s="4" customFormat="1" x14ac:dyDescent="0.2"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</row>
    <row r="258" spans="4:22" s="4" customFormat="1" x14ac:dyDescent="0.2"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</row>
    <row r="259" spans="4:22" s="4" customFormat="1" x14ac:dyDescent="0.2"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</row>
    <row r="260" spans="4:22" s="4" customFormat="1" x14ac:dyDescent="0.2"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</row>
    <row r="261" spans="4:22" s="4" customFormat="1" x14ac:dyDescent="0.2"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</row>
    <row r="262" spans="4:22" s="4" customFormat="1" x14ac:dyDescent="0.2"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</row>
    <row r="263" spans="4:22" s="4" customFormat="1" x14ac:dyDescent="0.2"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</row>
    <row r="264" spans="4:22" s="4" customFormat="1" x14ac:dyDescent="0.2"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</row>
    <row r="265" spans="4:22" s="4" customFormat="1" x14ac:dyDescent="0.2"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</row>
    <row r="266" spans="4:22" s="4" customFormat="1" x14ac:dyDescent="0.2"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</row>
    <row r="267" spans="4:22" s="4" customFormat="1" x14ac:dyDescent="0.2"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</row>
    <row r="268" spans="4:22" s="4" customFormat="1" x14ac:dyDescent="0.2"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</row>
    <row r="269" spans="4:22" s="4" customFormat="1" x14ac:dyDescent="0.2"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</row>
    <row r="270" spans="4:22" s="4" customFormat="1" x14ac:dyDescent="0.2"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</row>
    <row r="271" spans="4:22" s="4" customFormat="1" x14ac:dyDescent="0.2"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</row>
    <row r="272" spans="4:22" s="4" customFormat="1" x14ac:dyDescent="0.2"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</row>
    <row r="273" spans="4:22" s="4" customFormat="1" x14ac:dyDescent="0.2"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</row>
    <row r="274" spans="4:22" s="4" customFormat="1" x14ac:dyDescent="0.2"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</row>
    <row r="275" spans="4:22" s="4" customFormat="1" x14ac:dyDescent="0.2"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</row>
    <row r="276" spans="4:22" s="4" customFormat="1" x14ac:dyDescent="0.2"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</row>
    <row r="277" spans="4:22" s="4" customFormat="1" x14ac:dyDescent="0.2"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</row>
    <row r="278" spans="4:22" s="4" customFormat="1" x14ac:dyDescent="0.2"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</row>
    <row r="279" spans="4:22" s="4" customFormat="1" x14ac:dyDescent="0.2"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</row>
    <row r="280" spans="4:22" s="4" customFormat="1" x14ac:dyDescent="0.2"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</row>
    <row r="281" spans="4:22" s="4" customFormat="1" x14ac:dyDescent="0.2"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</row>
    <row r="282" spans="4:22" s="4" customFormat="1" x14ac:dyDescent="0.2"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</row>
    <row r="283" spans="4:22" s="4" customFormat="1" x14ac:dyDescent="0.2"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</row>
    <row r="284" spans="4:22" s="4" customFormat="1" x14ac:dyDescent="0.2"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</row>
    <row r="285" spans="4:22" s="4" customFormat="1" x14ac:dyDescent="0.2"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</row>
    <row r="286" spans="4:22" s="4" customFormat="1" x14ac:dyDescent="0.2"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</row>
    <row r="287" spans="4:22" s="4" customFormat="1" x14ac:dyDescent="0.2"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</row>
    <row r="288" spans="4:22" s="4" customFormat="1" x14ac:dyDescent="0.2"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</row>
    <row r="289" spans="4:22" s="4" customFormat="1" x14ac:dyDescent="0.2"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</row>
    <row r="290" spans="4:22" s="4" customFormat="1" x14ac:dyDescent="0.2"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</row>
    <row r="291" spans="4:22" s="4" customFormat="1" x14ac:dyDescent="0.2"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</row>
    <row r="292" spans="4:22" s="4" customFormat="1" x14ac:dyDescent="0.2"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</row>
    <row r="293" spans="4:22" s="4" customFormat="1" x14ac:dyDescent="0.2"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</row>
    <row r="294" spans="4:22" s="4" customFormat="1" x14ac:dyDescent="0.2"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</row>
    <row r="295" spans="4:22" s="4" customFormat="1" x14ac:dyDescent="0.2"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</row>
    <row r="296" spans="4:22" s="4" customFormat="1" x14ac:dyDescent="0.2"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</row>
    <row r="297" spans="4:22" s="4" customFormat="1" x14ac:dyDescent="0.2"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</row>
    <row r="298" spans="4:22" s="4" customFormat="1" x14ac:dyDescent="0.2"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</row>
    <row r="299" spans="4:22" s="4" customFormat="1" x14ac:dyDescent="0.2"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</row>
    <row r="300" spans="4:22" s="4" customFormat="1" x14ac:dyDescent="0.2"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</row>
    <row r="301" spans="4:22" s="4" customFormat="1" x14ac:dyDescent="0.2"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</row>
    <row r="302" spans="4:22" s="4" customFormat="1" x14ac:dyDescent="0.2"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</row>
    <row r="303" spans="4:22" s="4" customFormat="1" x14ac:dyDescent="0.2"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</row>
    <row r="304" spans="4:22" s="4" customFormat="1" x14ac:dyDescent="0.2"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</row>
    <row r="305" spans="4:22" s="4" customFormat="1" x14ac:dyDescent="0.2"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</row>
    <row r="306" spans="4:22" s="4" customFormat="1" x14ac:dyDescent="0.2"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</row>
    <row r="307" spans="4:22" s="4" customFormat="1" x14ac:dyDescent="0.2"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</row>
    <row r="308" spans="4:22" s="4" customFormat="1" x14ac:dyDescent="0.2"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</row>
    <row r="309" spans="4:22" s="4" customFormat="1" x14ac:dyDescent="0.2"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</row>
    <row r="310" spans="4:22" s="4" customFormat="1" x14ac:dyDescent="0.2"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</row>
  </sheetData>
  <sheetProtection algorithmName="SHA-512" hashValue="hYMV/bOFoXN0hwz1xQ2+un8XKdtSHJPJFhpoQVtyPOd6tNPsweS4hM6kH2h5etLJ+RHEE/mORvBqmIycnGUlFg==" saltValue="C+G8xRbrQ5WoiLVNz7Fwkw==" spinCount="100000" sheet="1" formatCells="0" formatColumns="0" formatRows="0" insertColumns="0" insertRows="0" insertHyperlinks="0" deleteColumns="0" deleteRows="0" sort="0" autoFilter="0" pivotTables="0"/>
  <mergeCells count="12">
    <mergeCell ref="B2:P2"/>
    <mergeCell ref="B6:B7"/>
    <mergeCell ref="C6:C7"/>
    <mergeCell ref="D6:P6"/>
    <mergeCell ref="B159:C159"/>
    <mergeCell ref="R3:U3"/>
    <mergeCell ref="P173:Q173"/>
    <mergeCell ref="B165:C165"/>
    <mergeCell ref="R6:U6"/>
    <mergeCell ref="R83:U83"/>
    <mergeCell ref="B161:C161"/>
    <mergeCell ref="R95:U96"/>
  </mergeCells>
  <printOptions horizontalCentered="1"/>
  <pageMargins left="0.47244094488188981" right="0.43307086614173229" top="0.51181102362204722" bottom="0.39370078740157483" header="0.31496062992125984" footer="0.23622047244094491"/>
  <pageSetup paperSize="9" scale="52" orientation="landscape" horizontalDpi="4294967293" verticalDpi="4294967293" r:id="rId1"/>
  <headerFooter>
    <oddHeader>&amp;R&amp;"Arial,Félkövér"&amp;A&amp;"Arial,Normál" a  ___/_____. (___. ___.) Önkormányzati rendelethez</oddHeader>
    <oddFooter>&amp;R&amp;N. oldal / &amp;P. oldal</oddFooter>
  </headerFooter>
  <rowBreaks count="1" manualBreakCount="1">
    <brk id="94" min="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19. melléklet</vt:lpstr>
      <vt:lpstr>'19. melléklet'!Nyomtatási_cím</vt:lpstr>
      <vt:lpstr>'19.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2025-01-29T07:55:01Z</cp:lastPrinted>
  <dcterms:created xsi:type="dcterms:W3CDTF">2020-01-31T08:51:45Z</dcterms:created>
  <dcterms:modified xsi:type="dcterms:W3CDTF">2025-01-30T14:46:34Z</dcterms:modified>
</cp:coreProperties>
</file>