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5. évi Terv\Rendelet\zárolt mellékletek\"/>
    </mc:Choice>
  </mc:AlternateContent>
  <bookViews>
    <workbookView xWindow="14310" yWindow="90" windowWidth="12765" windowHeight="12315" tabRatio="512"/>
  </bookViews>
  <sheets>
    <sheet name="14. melléklet" sheetId="1" r:id="rId1"/>
  </sheets>
  <definedNames>
    <definedName name="_xlnm.Print_Titles" localSheetId="0">'14. melléklet'!$3:$9</definedName>
    <definedName name="_xlnm.Print_Area" localSheetId="0">'14. melléklet'!$B$3:$AE$121</definedName>
  </definedNames>
  <calcPr calcId="162913"/>
</workbook>
</file>

<file path=xl/calcChain.xml><?xml version="1.0" encoding="utf-8"?>
<calcChain xmlns="http://schemas.openxmlformats.org/spreadsheetml/2006/main">
  <c r="Y148" i="1" l="1"/>
  <c r="AE148" i="1"/>
  <c r="AC148" i="1"/>
  <c r="AA148" i="1"/>
  <c r="AD148" i="1"/>
  <c r="X148" i="1"/>
  <c r="AB148" i="1"/>
  <c r="Z148" i="1"/>
  <c r="AC104" i="1" l="1"/>
  <c r="AC94" i="1"/>
  <c r="AC74" i="1"/>
  <c r="AD64" i="1"/>
  <c r="Y64" i="1"/>
  <c r="Z54" i="1"/>
  <c r="AD44" i="1"/>
  <c r="Y34" i="1"/>
  <c r="AD24" i="1"/>
  <c r="AC24" i="1"/>
  <c r="AD94" i="1" l="1"/>
  <c r="AD99" i="1" s="1"/>
  <c r="Y94" i="1"/>
  <c r="Y99" i="1" s="1"/>
  <c r="AC14" i="1"/>
  <c r="AC19" i="1" s="1"/>
  <c r="AD74" i="1"/>
  <c r="AD79" i="1" s="1"/>
  <c r="AC64" i="1"/>
  <c r="AC69" i="1" s="1"/>
  <c r="AC44" i="1"/>
  <c r="AC49" i="1" s="1"/>
  <c r="X104" i="1"/>
  <c r="X109" i="1" s="1"/>
  <c r="X34" i="1"/>
  <c r="X39" i="1" s="1"/>
  <c r="Z104" i="1"/>
  <c r="Z109" i="1" s="1"/>
  <c r="X94" i="1"/>
  <c r="X99" i="1" s="1"/>
  <c r="Y54" i="1"/>
  <c r="Y59" i="1" s="1"/>
  <c r="AD104" i="1"/>
  <c r="AD109" i="1" s="1"/>
  <c r="AD14" i="1"/>
  <c r="AD19" i="1" s="1"/>
  <c r="AE105" i="1"/>
  <c r="AE106" i="1"/>
  <c r="AE108" i="1"/>
  <c r="AE56" i="1"/>
  <c r="AE23" i="1"/>
  <c r="Y39" i="1"/>
  <c r="AA43" i="1"/>
  <c r="AE27" i="1"/>
  <c r="AA38" i="1"/>
  <c r="AA58" i="1"/>
  <c r="AE76" i="1"/>
  <c r="AE77" i="1"/>
  <c r="AE86" i="1"/>
  <c r="Z59" i="1"/>
  <c r="AA65" i="1"/>
  <c r="AA68" i="1"/>
  <c r="AA72" i="1"/>
  <c r="AE96" i="1"/>
  <c r="AE98" i="1"/>
  <c r="AA15" i="1"/>
  <c r="AB112" i="1"/>
  <c r="AB114" i="1"/>
  <c r="AA96" i="1"/>
  <c r="AA98" i="1"/>
  <c r="AA26" i="1"/>
  <c r="AA53" i="1"/>
  <c r="AE87" i="1"/>
  <c r="AE93" i="1"/>
  <c r="AA12" i="1"/>
  <c r="AA35" i="1"/>
  <c r="AE46" i="1"/>
  <c r="AE47" i="1"/>
  <c r="AE52" i="1"/>
  <c r="AE25" i="1"/>
  <c r="AA36" i="1"/>
  <c r="AE58" i="1"/>
  <c r="AE62" i="1"/>
  <c r="AE63" i="1"/>
  <c r="AA77" i="1"/>
  <c r="AE103" i="1"/>
  <c r="Z84" i="1"/>
  <c r="Z89" i="1" s="1"/>
  <c r="AB116" i="1"/>
  <c r="AB117" i="1"/>
  <c r="AE22" i="1"/>
  <c r="AA27" i="1"/>
  <c r="AA28" i="1"/>
  <c r="AA32" i="1"/>
  <c r="AE38" i="1"/>
  <c r="AE43" i="1"/>
  <c r="AA55" i="1"/>
  <c r="AA57" i="1"/>
  <c r="AE71" i="1"/>
  <c r="AE73" i="1"/>
  <c r="AA86" i="1"/>
  <c r="AA102" i="1"/>
  <c r="AA25" i="1"/>
  <c r="AE53" i="1"/>
  <c r="Y69" i="1"/>
  <c r="AA108" i="1"/>
  <c r="AE26" i="1"/>
  <c r="AA62" i="1"/>
  <c r="AD34" i="1"/>
  <c r="AD39" i="1" s="1"/>
  <c r="AA22" i="1"/>
  <c r="AE81" i="1"/>
  <c r="Z119" i="1"/>
  <c r="AE36" i="1"/>
  <c r="AA45" i="1"/>
  <c r="AA47" i="1"/>
  <c r="AA75" i="1"/>
  <c r="AA78" i="1"/>
  <c r="AA82" i="1"/>
  <c r="AA83" i="1"/>
  <c r="AA87" i="1"/>
  <c r="AA88" i="1"/>
  <c r="AA92" i="1"/>
  <c r="AC117" i="1"/>
  <c r="AA18" i="1"/>
  <c r="Z24" i="1"/>
  <c r="Z29" i="1" s="1"/>
  <c r="AE57" i="1"/>
  <c r="AA85" i="1"/>
  <c r="AD116" i="1"/>
  <c r="AC118" i="1"/>
  <c r="AA66" i="1"/>
  <c r="Y84" i="1"/>
  <c r="Y89" i="1" s="1"/>
  <c r="Z112" i="1"/>
  <c r="Z113" i="1"/>
  <c r="X14" i="1"/>
  <c r="X19" i="1" s="1"/>
  <c r="Y119" i="1"/>
  <c r="AA21" i="1"/>
  <c r="Z34" i="1"/>
  <c r="Z39" i="1" s="1"/>
  <c r="AA42" i="1"/>
  <c r="AA46" i="1"/>
  <c r="AE67" i="1"/>
  <c r="AE83" i="1"/>
  <c r="AD84" i="1"/>
  <c r="AD89" i="1" s="1"/>
  <c r="AE92" i="1"/>
  <c r="AA95" i="1"/>
  <c r="AC34" i="1"/>
  <c r="AC39" i="1" s="1"/>
  <c r="Y74" i="1"/>
  <c r="Y79" i="1" s="1"/>
  <c r="AC114" i="1"/>
  <c r="AB119" i="1"/>
  <c r="AA76" i="1"/>
  <c r="X113" i="1"/>
  <c r="AD114" i="1"/>
  <c r="X117" i="1"/>
  <c r="AE16" i="1"/>
  <c r="AD118" i="1"/>
  <c r="AC29" i="1"/>
  <c r="AE41" i="1"/>
  <c r="AA56" i="1"/>
  <c r="Z64" i="1"/>
  <c r="Z69" i="1" s="1"/>
  <c r="AA73" i="1"/>
  <c r="AE97" i="1"/>
  <c r="AE107" i="1"/>
  <c r="AB118" i="1"/>
  <c r="X24" i="1"/>
  <c r="X29" i="1" s="1"/>
  <c r="AE37" i="1"/>
  <c r="Z94" i="1"/>
  <c r="Z99" i="1" s="1"/>
  <c r="AA105" i="1"/>
  <c r="AD117" i="1"/>
  <c r="AD54" i="1"/>
  <c r="AD59" i="1" s="1"/>
  <c r="AA103" i="1"/>
  <c r="Y113" i="1"/>
  <c r="X114" i="1"/>
  <c r="AE13" i="1"/>
  <c r="Z116" i="1"/>
  <c r="X119" i="1"/>
  <c r="AD119" i="1"/>
  <c r="AD29" i="1"/>
  <c r="AE28" i="1"/>
  <c r="AE33" i="1"/>
  <c r="AD113" i="1"/>
  <c r="Y44" i="1"/>
  <c r="Y49" i="1" s="1"/>
  <c r="AA48" i="1"/>
  <c r="AA52" i="1"/>
  <c r="AE66" i="1"/>
  <c r="AE82" i="1"/>
  <c r="AE88" i="1"/>
  <c r="AE102" i="1"/>
  <c r="Y114" i="1"/>
  <c r="AA13" i="1"/>
  <c r="AC112" i="1"/>
  <c r="AE11" i="1"/>
  <c r="Y117" i="1"/>
  <c r="AA16" i="1"/>
  <c r="Y14" i="1"/>
  <c r="Y19" i="1" s="1"/>
  <c r="Z114" i="1"/>
  <c r="X118" i="1"/>
  <c r="AA33" i="1"/>
  <c r="AE75" i="1"/>
  <c r="AB74" i="1"/>
  <c r="AE74" i="1" s="1"/>
  <c r="Z118" i="1"/>
  <c r="AB14" i="1"/>
  <c r="AB19" i="1" s="1"/>
  <c r="AB24" i="1"/>
  <c r="AE24" i="1" s="1"/>
  <c r="AE35" i="1"/>
  <c r="AB34" i="1"/>
  <c r="AA41" i="1"/>
  <c r="Z44" i="1"/>
  <c r="Z49" i="1" s="1"/>
  <c r="AE48" i="1"/>
  <c r="X54" i="1"/>
  <c r="AE65" i="1"/>
  <c r="AB64" i="1"/>
  <c r="AA71" i="1"/>
  <c r="Z74" i="1"/>
  <c r="Z79" i="1" s="1"/>
  <c r="AE78" i="1"/>
  <c r="X84" i="1"/>
  <c r="AE95" i="1"/>
  <c r="AB94" i="1"/>
  <c r="AE94" i="1" s="1"/>
  <c r="AA101" i="1"/>
  <c r="AA106" i="1"/>
  <c r="Y104" i="1"/>
  <c r="Y109" i="1" s="1"/>
  <c r="AA107" i="1"/>
  <c r="X112" i="1"/>
  <c r="Z117" i="1"/>
  <c r="AE45" i="1"/>
  <c r="AB44" i="1"/>
  <c r="AA51" i="1"/>
  <c r="X64" i="1"/>
  <c r="AA81" i="1"/>
  <c r="Y112" i="1"/>
  <c r="AC113" i="1"/>
  <c r="AC116" i="1"/>
  <c r="Y118" i="1"/>
  <c r="AE17" i="1"/>
  <c r="AC119" i="1"/>
  <c r="AE21" i="1"/>
  <c r="AA23" i="1"/>
  <c r="Y24" i="1"/>
  <c r="Y29" i="1" s="1"/>
  <c r="AC54" i="1"/>
  <c r="AC59" i="1" s="1"/>
  <c r="AD69" i="1"/>
  <c r="AA63" i="1"/>
  <c r="AC84" i="1"/>
  <c r="AC89" i="1" s="1"/>
  <c r="AA93" i="1"/>
  <c r="AD112" i="1"/>
  <c r="AE31" i="1"/>
  <c r="AE51" i="1"/>
  <c r="AC99" i="1"/>
  <c r="X116" i="1"/>
  <c r="Z14" i="1"/>
  <c r="Z19" i="1" s="1"/>
  <c r="AA31" i="1"/>
  <c r="AE32" i="1"/>
  <c r="X44" i="1"/>
  <c r="AE55" i="1"/>
  <c r="AB54" i="1"/>
  <c r="AB59" i="1" s="1"/>
  <c r="AA61" i="1"/>
  <c r="AE61" i="1"/>
  <c r="AE68" i="1"/>
  <c r="AC79" i="1"/>
  <c r="X74" i="1"/>
  <c r="AE85" i="1"/>
  <c r="AB84" i="1"/>
  <c r="AA91" i="1"/>
  <c r="AE91" i="1"/>
  <c r="AC109" i="1"/>
  <c r="AE101" i="1"/>
  <c r="AB113" i="1"/>
  <c r="AA11" i="1"/>
  <c r="AE12" i="1"/>
  <c r="Y116" i="1"/>
  <c r="AE15" i="1"/>
  <c r="AA17" i="1"/>
  <c r="AE18" i="1"/>
  <c r="AA37" i="1"/>
  <c r="AD49" i="1"/>
  <c r="AE42" i="1"/>
  <c r="AA67" i="1"/>
  <c r="AE72" i="1"/>
  <c r="AA97" i="1"/>
  <c r="AB104" i="1"/>
  <c r="AE64" i="1" l="1"/>
  <c r="AE44" i="1"/>
  <c r="AA54" i="1"/>
  <c r="AB137" i="1"/>
  <c r="Z129" i="1"/>
  <c r="Y131" i="1"/>
  <c r="Y147" i="1"/>
  <c r="AB129" i="1"/>
  <c r="AC131" i="1"/>
  <c r="X129" i="1"/>
  <c r="AC133" i="1"/>
  <c r="Y137" i="1"/>
  <c r="X133" i="1"/>
  <c r="AC147" i="1"/>
  <c r="AD145" i="1"/>
  <c r="Z141" i="1"/>
  <c r="Z135" i="1"/>
  <c r="Y129" i="1"/>
  <c r="AD131" i="1"/>
  <c r="Z145" i="1"/>
  <c r="Y145" i="1"/>
  <c r="Z147" i="1"/>
  <c r="AD133" i="1"/>
  <c r="Z137" i="1"/>
  <c r="AC141" i="1"/>
  <c r="AC145" i="1"/>
  <c r="AC143" i="1"/>
  <c r="X147" i="1"/>
  <c r="AC135" i="1"/>
  <c r="Y135" i="1"/>
  <c r="AD137" i="1"/>
  <c r="X131" i="1"/>
  <c r="Z139" i="1"/>
  <c r="AD143" i="1"/>
  <c r="Z133" i="1"/>
  <c r="Y143" i="1"/>
  <c r="Z131" i="1"/>
  <c r="AD141" i="1"/>
  <c r="X145" i="1"/>
  <c r="AD139" i="1"/>
  <c r="Z143" i="1"/>
  <c r="Y133" i="1"/>
  <c r="AD135" i="1"/>
  <c r="AC137" i="1"/>
  <c r="AC139" i="1"/>
  <c r="AC129" i="1"/>
  <c r="AD129" i="1"/>
  <c r="Y141" i="1"/>
  <c r="Y139" i="1"/>
  <c r="AD147" i="1"/>
  <c r="AA114" i="1"/>
  <c r="AA119" i="1"/>
  <c r="AE116" i="1"/>
  <c r="AA94" i="1"/>
  <c r="AE117" i="1"/>
  <c r="AE119" i="1"/>
  <c r="AA74" i="1"/>
  <c r="AA64" i="1"/>
  <c r="AA14" i="1"/>
  <c r="AA84" i="1"/>
  <c r="AA117" i="1"/>
  <c r="AD115" i="1"/>
  <c r="AD120" i="1" s="1"/>
  <c r="AA34" i="1"/>
  <c r="AA39" i="1"/>
  <c r="AA133" i="1" s="1"/>
  <c r="AE84" i="1"/>
  <c r="AE118" i="1"/>
  <c r="AB99" i="1"/>
  <c r="AE114" i="1"/>
  <c r="AA113" i="1"/>
  <c r="X69" i="1"/>
  <c r="AE34" i="1"/>
  <c r="AB39" i="1"/>
  <c r="AA24" i="1"/>
  <c r="X115" i="1"/>
  <c r="X120" i="1" s="1"/>
  <c r="X49" i="1"/>
  <c r="AA104" i="1"/>
  <c r="X59" i="1"/>
  <c r="AE19" i="1"/>
  <c r="AE129" i="1" s="1"/>
  <c r="AA29" i="1"/>
  <c r="AA131" i="1" s="1"/>
  <c r="AB79" i="1"/>
  <c r="AA109" i="1"/>
  <c r="AA147" i="1" s="1"/>
  <c r="AE54" i="1"/>
  <c r="AB29" i="1"/>
  <c r="AC115" i="1"/>
  <c r="AC120" i="1" s="1"/>
  <c r="AE59" i="1"/>
  <c r="AE137" i="1" s="1"/>
  <c r="AE104" i="1"/>
  <c r="AB109" i="1"/>
  <c r="AA99" i="1"/>
  <c r="AA145" i="1" s="1"/>
  <c r="AB69" i="1"/>
  <c r="Z115" i="1"/>
  <c r="Z120" i="1" s="1"/>
  <c r="AB89" i="1"/>
  <c r="AA112" i="1"/>
  <c r="AA118" i="1"/>
  <c r="Y115" i="1"/>
  <c r="AB49" i="1"/>
  <c r="AE113" i="1"/>
  <c r="AA44" i="1"/>
  <c r="X89" i="1"/>
  <c r="AB115" i="1"/>
  <c r="AE14" i="1"/>
  <c r="AE112" i="1"/>
  <c r="AA19" i="1"/>
  <c r="AA129" i="1" s="1"/>
  <c r="AA116" i="1"/>
  <c r="X79" i="1"/>
  <c r="AD149" i="1" l="1"/>
  <c r="Y149" i="1"/>
  <c r="AC149" i="1"/>
  <c r="Z149" i="1"/>
  <c r="AB133" i="1"/>
  <c r="AB131" i="1"/>
  <c r="X137" i="1"/>
  <c r="AB135" i="1"/>
  <c r="AB147" i="1"/>
  <c r="X135" i="1"/>
  <c r="AB139" i="1"/>
  <c r="X141" i="1"/>
  <c r="AB141" i="1"/>
  <c r="X139" i="1"/>
  <c r="X143" i="1"/>
  <c r="AB143" i="1"/>
  <c r="AB145" i="1"/>
  <c r="AA49" i="1"/>
  <c r="AA135" i="1" s="1"/>
  <c r="AA69" i="1"/>
  <c r="AA139" i="1" s="1"/>
  <c r="AD126" i="1"/>
  <c r="Z126" i="1"/>
  <c r="AA115" i="1"/>
  <c r="AE99" i="1"/>
  <c r="AE145" i="1" s="1"/>
  <c r="X126" i="1"/>
  <c r="AC126" i="1"/>
  <c r="AE39" i="1"/>
  <c r="AE133" i="1" s="1"/>
  <c r="AA59" i="1"/>
  <c r="AA137" i="1" s="1"/>
  <c r="AE115" i="1"/>
  <c r="Y120" i="1"/>
  <c r="AE79" i="1"/>
  <c r="AE141" i="1" s="1"/>
  <c r="AA79" i="1"/>
  <c r="AA141" i="1" s="1"/>
  <c r="AB120" i="1"/>
  <c r="AE69" i="1"/>
  <c r="AE139" i="1" s="1"/>
  <c r="AE109" i="1"/>
  <c r="AE147" i="1" s="1"/>
  <c r="AE29" i="1"/>
  <c r="AE131" i="1" s="1"/>
  <c r="AA89" i="1"/>
  <c r="AA143" i="1" s="1"/>
  <c r="AE49" i="1"/>
  <c r="AE135" i="1" s="1"/>
  <c r="AE89" i="1"/>
  <c r="AE143" i="1" s="1"/>
  <c r="X149" i="1" l="1"/>
  <c r="AB149" i="1"/>
  <c r="AA149" i="1"/>
  <c r="AE149" i="1"/>
  <c r="AB126" i="1"/>
  <c r="Y126" i="1"/>
  <c r="AA120" i="1"/>
  <c r="AE120" i="1"/>
  <c r="AA126" i="1" l="1"/>
  <c r="AE126" i="1"/>
  <c r="G148" i="1" l="1"/>
  <c r="W148" i="1" l="1"/>
  <c r="R14" i="1" l="1"/>
  <c r="S33" i="1"/>
  <c r="S35" i="1"/>
  <c r="S36" i="1"/>
  <c r="R34" i="1"/>
  <c r="R44" i="1"/>
  <c r="S63" i="1"/>
  <c r="S65" i="1"/>
  <c r="S66" i="1"/>
  <c r="R64" i="1"/>
  <c r="S75" i="1"/>
  <c r="S76" i="1"/>
  <c r="R74" i="1"/>
  <c r="W81" i="1"/>
  <c r="S83" i="1"/>
  <c r="R94" i="1"/>
  <c r="W101" i="1"/>
  <c r="Q113" i="1"/>
  <c r="T113" i="1"/>
  <c r="Q114" i="1"/>
  <c r="T114" i="1"/>
  <c r="T116" i="1"/>
  <c r="P117" i="1"/>
  <c r="T117" i="1"/>
  <c r="P118" i="1"/>
  <c r="R104" i="1"/>
  <c r="T118" i="1"/>
  <c r="P119" i="1"/>
  <c r="T119" i="1"/>
  <c r="P112" i="1"/>
  <c r="Q112" i="1"/>
  <c r="T112" i="1"/>
  <c r="P113" i="1"/>
  <c r="R113" i="1"/>
  <c r="R114" i="1"/>
  <c r="Q116" i="1"/>
  <c r="R116" i="1"/>
  <c r="Q117" i="1"/>
  <c r="R117" i="1"/>
  <c r="Q118" i="1"/>
  <c r="R118" i="1"/>
  <c r="Q119" i="1"/>
  <c r="R119" i="1"/>
  <c r="V117" i="1" l="1"/>
  <c r="V114" i="1"/>
  <c r="V112" i="1"/>
  <c r="U112" i="1"/>
  <c r="V119" i="1"/>
  <c r="V118" i="1"/>
  <c r="V116" i="1"/>
  <c r="V113" i="1"/>
  <c r="P114" i="1"/>
  <c r="S114" i="1" s="1"/>
  <c r="R148" i="1"/>
  <c r="U113" i="1"/>
  <c r="U119" i="1"/>
  <c r="U117" i="1"/>
  <c r="U116" i="1"/>
  <c r="U118" i="1"/>
  <c r="U114" i="1"/>
  <c r="W71" i="1"/>
  <c r="W31" i="1"/>
  <c r="Q148" i="1"/>
  <c r="S119" i="1"/>
  <c r="S86" i="1"/>
  <c r="W91" i="1"/>
  <c r="W87" i="1"/>
  <c r="W86" i="1"/>
  <c r="W61" i="1"/>
  <c r="W57" i="1"/>
  <c r="W56" i="1"/>
  <c r="W47" i="1"/>
  <c r="W41" i="1"/>
  <c r="W27" i="1"/>
  <c r="W26" i="1"/>
  <c r="W23" i="1"/>
  <c r="W21" i="1"/>
  <c r="W11" i="1"/>
  <c r="S28" i="1"/>
  <c r="S23" i="1"/>
  <c r="S57" i="1"/>
  <c r="S53" i="1"/>
  <c r="W37" i="1"/>
  <c r="W36" i="1"/>
  <c r="W78" i="1"/>
  <c r="U34" i="1"/>
  <c r="U39" i="1" s="1"/>
  <c r="R109" i="1"/>
  <c r="S118" i="1"/>
  <c r="W97" i="1"/>
  <c r="W96" i="1"/>
  <c r="W38" i="1"/>
  <c r="S27" i="1"/>
  <c r="S26" i="1"/>
  <c r="R19" i="1"/>
  <c r="W107" i="1"/>
  <c r="W98" i="1"/>
  <c r="U94" i="1"/>
  <c r="U99" i="1" s="1"/>
  <c r="S73" i="1"/>
  <c r="W51" i="1"/>
  <c r="W48" i="1"/>
  <c r="W108" i="1"/>
  <c r="S88" i="1"/>
  <c r="R79" i="1"/>
  <c r="W58" i="1"/>
  <c r="W18" i="1"/>
  <c r="W17" i="1"/>
  <c r="W12" i="1"/>
  <c r="S96" i="1"/>
  <c r="S95" i="1"/>
  <c r="S93" i="1"/>
  <c r="S87" i="1"/>
  <c r="W67" i="1"/>
  <c r="W66" i="1"/>
  <c r="U64" i="1"/>
  <c r="U69" i="1" s="1"/>
  <c r="S46" i="1"/>
  <c r="S45" i="1"/>
  <c r="S43" i="1"/>
  <c r="S117" i="1"/>
  <c r="S105" i="1"/>
  <c r="S103" i="1"/>
  <c r="W77" i="1"/>
  <c r="S58" i="1"/>
  <c r="S56" i="1"/>
  <c r="R49" i="1"/>
  <c r="S16" i="1"/>
  <c r="S15" i="1"/>
  <c r="S13" i="1"/>
  <c r="V104" i="1"/>
  <c r="V109" i="1" s="1"/>
  <c r="S102" i="1"/>
  <c r="W93" i="1"/>
  <c r="W92" i="1"/>
  <c r="V74" i="1"/>
  <c r="V79" i="1" s="1"/>
  <c r="S72" i="1"/>
  <c r="W63" i="1"/>
  <c r="W62" i="1"/>
  <c r="V44" i="1"/>
  <c r="V49" i="1" s="1"/>
  <c r="S42" i="1"/>
  <c r="W33" i="1"/>
  <c r="W32" i="1"/>
  <c r="V14" i="1"/>
  <c r="V19" i="1" s="1"/>
  <c r="S12" i="1"/>
  <c r="V94" i="1"/>
  <c r="V99" i="1" s="1"/>
  <c r="S92" i="1"/>
  <c r="R84" i="1"/>
  <c r="R89" i="1" s="1"/>
  <c r="W83" i="1"/>
  <c r="W82" i="1"/>
  <c r="V64" i="1"/>
  <c r="V69" i="1" s="1"/>
  <c r="S62" i="1"/>
  <c r="R54" i="1"/>
  <c r="R59" i="1" s="1"/>
  <c r="W53" i="1"/>
  <c r="W52" i="1"/>
  <c r="V34" i="1"/>
  <c r="V39" i="1" s="1"/>
  <c r="S32" i="1"/>
  <c r="R24" i="1"/>
  <c r="R29" i="1" s="1"/>
  <c r="W22" i="1"/>
  <c r="U148" i="1"/>
  <c r="S108" i="1"/>
  <c r="S107" i="1"/>
  <c r="R99" i="1"/>
  <c r="U84" i="1"/>
  <c r="U89" i="1" s="1"/>
  <c r="S78" i="1"/>
  <c r="S77" i="1"/>
  <c r="W68" i="1"/>
  <c r="R69" i="1"/>
  <c r="U54" i="1"/>
  <c r="U59" i="1" s="1"/>
  <c r="S48" i="1"/>
  <c r="S47" i="1"/>
  <c r="R39" i="1"/>
  <c r="U24" i="1"/>
  <c r="U29" i="1" s="1"/>
  <c r="S18" i="1"/>
  <c r="S17" i="1"/>
  <c r="S113" i="1"/>
  <c r="S106" i="1"/>
  <c r="W103" i="1"/>
  <c r="W102" i="1"/>
  <c r="V84" i="1"/>
  <c r="V89" i="1" s="1"/>
  <c r="S82" i="1"/>
  <c r="W73" i="1"/>
  <c r="W72" i="1"/>
  <c r="V54" i="1"/>
  <c r="V59" i="1" s="1"/>
  <c r="S52" i="1"/>
  <c r="W43" i="1"/>
  <c r="W42" i="1"/>
  <c r="V24" i="1"/>
  <c r="V29" i="1" s="1"/>
  <c r="S22" i="1"/>
  <c r="W13" i="1"/>
  <c r="P116" i="1"/>
  <c r="S116" i="1" s="1"/>
  <c r="R112" i="1"/>
  <c r="S112" i="1" s="1"/>
  <c r="W106" i="1"/>
  <c r="U104" i="1"/>
  <c r="U109" i="1" s="1"/>
  <c r="S98" i="1"/>
  <c r="S97" i="1"/>
  <c r="W88" i="1"/>
  <c r="S85" i="1"/>
  <c r="W76" i="1"/>
  <c r="U74" i="1"/>
  <c r="U79" i="1" s="1"/>
  <c r="S68" i="1"/>
  <c r="S67" i="1"/>
  <c r="S55" i="1"/>
  <c r="W46" i="1"/>
  <c r="U44" i="1"/>
  <c r="U49" i="1" s="1"/>
  <c r="S38" i="1"/>
  <c r="S37" i="1"/>
  <c r="W28" i="1"/>
  <c r="S25" i="1"/>
  <c r="W16" i="1"/>
  <c r="U14" i="1"/>
  <c r="U19" i="1" s="1"/>
  <c r="V148" i="1"/>
  <c r="P148" i="1"/>
  <c r="P104" i="1"/>
  <c r="P109" i="1" s="1"/>
  <c r="P94" i="1"/>
  <c r="P99" i="1" s="1"/>
  <c r="P84" i="1"/>
  <c r="P74" i="1"/>
  <c r="P79" i="1" s="1"/>
  <c r="P64" i="1"/>
  <c r="P69" i="1" s="1"/>
  <c r="P54" i="1"/>
  <c r="P44" i="1"/>
  <c r="P49" i="1" s="1"/>
  <c r="P34" i="1"/>
  <c r="P39" i="1" s="1"/>
  <c r="P24" i="1"/>
  <c r="P14" i="1"/>
  <c r="P19" i="1" s="1"/>
  <c r="Q104" i="1"/>
  <c r="Q109" i="1" s="1"/>
  <c r="Q94" i="1"/>
  <c r="Q99" i="1" s="1"/>
  <c r="Q84" i="1"/>
  <c r="Q89" i="1" s="1"/>
  <c r="Q74" i="1"/>
  <c r="Q79" i="1" s="1"/>
  <c r="Q64" i="1"/>
  <c r="Q69" i="1" s="1"/>
  <c r="Q54" i="1"/>
  <c r="Q59" i="1" s="1"/>
  <c r="Q44" i="1"/>
  <c r="Q49" i="1" s="1"/>
  <c r="Q34" i="1"/>
  <c r="Q39" i="1" s="1"/>
  <c r="Q24" i="1"/>
  <c r="Q29" i="1" s="1"/>
  <c r="Q14" i="1"/>
  <c r="Q19" i="1" s="1"/>
  <c r="S148" i="1"/>
  <c r="W105" i="1"/>
  <c r="S101" i="1"/>
  <c r="W95" i="1"/>
  <c r="S91" i="1"/>
  <c r="W85" i="1"/>
  <c r="S81" i="1"/>
  <c r="W75" i="1"/>
  <c r="S71" i="1"/>
  <c r="W65" i="1"/>
  <c r="S61" i="1"/>
  <c r="W55" i="1"/>
  <c r="S51" i="1"/>
  <c r="W45" i="1"/>
  <c r="S41" i="1"/>
  <c r="W35" i="1"/>
  <c r="S31" i="1"/>
  <c r="W25" i="1"/>
  <c r="S21" i="1"/>
  <c r="W15" i="1"/>
  <c r="S11" i="1"/>
  <c r="T148" i="1"/>
  <c r="T104" i="1"/>
  <c r="T94" i="1"/>
  <c r="T84" i="1"/>
  <c r="T74" i="1"/>
  <c r="T64" i="1"/>
  <c r="T54" i="1"/>
  <c r="T44" i="1"/>
  <c r="T34" i="1"/>
  <c r="T24" i="1"/>
  <c r="T14" i="1"/>
  <c r="W119" i="1" l="1"/>
  <c r="W114" i="1"/>
  <c r="R147" i="1"/>
  <c r="W116" i="1"/>
  <c r="P139" i="1"/>
  <c r="U131" i="1"/>
  <c r="R141" i="1"/>
  <c r="U145" i="1"/>
  <c r="W117" i="1"/>
  <c r="V143" i="1"/>
  <c r="R139" i="1"/>
  <c r="V133" i="1"/>
  <c r="V129" i="1"/>
  <c r="V147" i="1"/>
  <c r="U133" i="1"/>
  <c r="R143" i="1"/>
  <c r="R145" i="1"/>
  <c r="V139" i="1"/>
  <c r="V131" i="1"/>
  <c r="R131" i="1"/>
  <c r="V145" i="1"/>
  <c r="V135" i="1"/>
  <c r="R135" i="1"/>
  <c r="R129" i="1"/>
  <c r="U141" i="1"/>
  <c r="R137" i="1"/>
  <c r="V141" i="1"/>
  <c r="V137" i="1"/>
  <c r="R133" i="1"/>
  <c r="W118" i="1"/>
  <c r="W112" i="1"/>
  <c r="W113" i="1"/>
  <c r="R115" i="1"/>
  <c r="R120" i="1" s="1"/>
  <c r="S24" i="1"/>
  <c r="S84" i="1"/>
  <c r="V115" i="1"/>
  <c r="V120" i="1" s="1"/>
  <c r="U115" i="1"/>
  <c r="U120" i="1" s="1"/>
  <c r="S64" i="1"/>
  <c r="S54" i="1"/>
  <c r="S44" i="1"/>
  <c r="S104" i="1"/>
  <c r="Q133" i="1"/>
  <c r="Q145" i="1"/>
  <c r="Q131" i="1"/>
  <c r="Q143" i="1"/>
  <c r="Q129" i="1"/>
  <c r="Q141" i="1"/>
  <c r="Q137" i="1"/>
  <c r="S39" i="1"/>
  <c r="S133" i="1" s="1"/>
  <c r="T29" i="1"/>
  <c r="W24" i="1"/>
  <c r="T59" i="1"/>
  <c r="W54" i="1"/>
  <c r="T89" i="1"/>
  <c r="W84" i="1"/>
  <c r="P29" i="1"/>
  <c r="P59" i="1"/>
  <c r="P89" i="1"/>
  <c r="S34" i="1"/>
  <c r="S94" i="1"/>
  <c r="U129" i="1"/>
  <c r="U139" i="1"/>
  <c r="Q135" i="1"/>
  <c r="Q147" i="1"/>
  <c r="S19" i="1"/>
  <c r="S129" i="1" s="1"/>
  <c r="S49" i="1"/>
  <c r="S135" i="1" s="1"/>
  <c r="S79" i="1"/>
  <c r="S141" i="1" s="1"/>
  <c r="S109" i="1"/>
  <c r="S147" i="1" s="1"/>
  <c r="U143" i="1"/>
  <c r="Q139" i="1"/>
  <c r="P129" i="1"/>
  <c r="P141" i="1"/>
  <c r="P133" i="1"/>
  <c r="T115" i="1"/>
  <c r="T19" i="1"/>
  <c r="W14" i="1"/>
  <c r="T49" i="1"/>
  <c r="W44" i="1"/>
  <c r="T79" i="1"/>
  <c r="W74" i="1"/>
  <c r="T109" i="1"/>
  <c r="W104" i="1"/>
  <c r="S14" i="1"/>
  <c r="P115" i="1"/>
  <c r="S74" i="1"/>
  <c r="S99" i="1"/>
  <c r="S145" i="1" s="1"/>
  <c r="U147" i="1"/>
  <c r="Q115" i="1"/>
  <c r="Q120" i="1" s="1"/>
  <c r="P145" i="1"/>
  <c r="S69" i="1"/>
  <c r="S139" i="1" s="1"/>
  <c r="T39" i="1"/>
  <c r="W34" i="1"/>
  <c r="T69" i="1"/>
  <c r="W64" i="1"/>
  <c r="T99" i="1"/>
  <c r="W94" i="1"/>
  <c r="U137" i="1"/>
  <c r="P135" i="1"/>
  <c r="P147" i="1"/>
  <c r="U135" i="1"/>
  <c r="R149" i="1" l="1"/>
  <c r="V149" i="1"/>
  <c r="U126" i="1"/>
  <c r="R126" i="1"/>
  <c r="V126" i="1"/>
  <c r="U149" i="1"/>
  <c r="W69" i="1"/>
  <c r="W139" i="1" s="1"/>
  <c r="T139" i="1"/>
  <c r="S115" i="1"/>
  <c r="P120" i="1"/>
  <c r="W89" i="1"/>
  <c r="W143" i="1" s="1"/>
  <c r="T143" i="1"/>
  <c r="W79" i="1"/>
  <c r="W141" i="1" s="1"/>
  <c r="T141" i="1"/>
  <c r="W99" i="1"/>
  <c r="W145" i="1" s="1"/>
  <c r="T145" i="1"/>
  <c r="T120" i="1"/>
  <c r="W115" i="1"/>
  <c r="P131" i="1"/>
  <c r="S29" i="1"/>
  <c r="S131" i="1" s="1"/>
  <c r="W29" i="1"/>
  <c r="W131" i="1" s="1"/>
  <c r="T131" i="1"/>
  <c r="Q126" i="1"/>
  <c r="W109" i="1"/>
  <c r="W147" i="1" s="1"/>
  <c r="T147" i="1"/>
  <c r="W19" i="1"/>
  <c r="W129" i="1" s="1"/>
  <c r="T129" i="1"/>
  <c r="P137" i="1"/>
  <c r="S59" i="1"/>
  <c r="S137" i="1" s="1"/>
  <c r="W39" i="1"/>
  <c r="W133" i="1" s="1"/>
  <c r="T133" i="1"/>
  <c r="P143" i="1"/>
  <c r="S89" i="1"/>
  <c r="S143" i="1" s="1"/>
  <c r="W59" i="1"/>
  <c r="W137" i="1" s="1"/>
  <c r="T137" i="1"/>
  <c r="W49" i="1"/>
  <c r="W135" i="1" s="1"/>
  <c r="T135" i="1"/>
  <c r="Q149" i="1"/>
  <c r="W149" i="1" l="1"/>
  <c r="P149" i="1"/>
  <c r="S149" i="1"/>
  <c r="W120" i="1"/>
  <c r="T126" i="1"/>
  <c r="S120" i="1"/>
  <c r="P126" i="1"/>
  <c r="T149" i="1"/>
  <c r="W126" i="1" l="1"/>
  <c r="S126" i="1"/>
  <c r="I148" i="1" l="1"/>
  <c r="O148" i="1"/>
  <c r="K148" i="1" l="1"/>
  <c r="L148" i="1"/>
  <c r="J148" i="1"/>
  <c r="M148" i="1"/>
  <c r="N148" i="1"/>
  <c r="H148" i="1"/>
  <c r="D44" i="1" l="1"/>
  <c r="D49" i="1" s="1"/>
  <c r="F64" i="1" l="1"/>
  <c r="E64" i="1"/>
  <c r="K11" i="1"/>
  <c r="C128" i="1"/>
  <c r="C130" i="1"/>
  <c r="C132" i="1"/>
  <c r="C134" i="1"/>
  <c r="C136" i="1"/>
  <c r="C138" i="1"/>
  <c r="C140" i="1"/>
  <c r="C142" i="1"/>
  <c r="C144" i="1"/>
  <c r="C146" i="1"/>
  <c r="K31" i="1" l="1"/>
  <c r="K52" i="1"/>
  <c r="G71" i="1"/>
  <c r="K57" i="1"/>
  <c r="G15" i="1"/>
  <c r="G82" i="1"/>
  <c r="G11" i="1"/>
  <c r="O43" i="1"/>
  <c r="O15" i="1"/>
  <c r="J113" i="1"/>
  <c r="F119" i="1"/>
  <c r="O11" i="1"/>
  <c r="K83" i="1"/>
  <c r="K15" i="1"/>
  <c r="F113" i="1"/>
  <c r="K98" i="1"/>
  <c r="K66" i="1"/>
  <c r="O41" i="1"/>
  <c r="G35" i="1"/>
  <c r="O13" i="1"/>
  <c r="K81" i="1"/>
  <c r="K101" i="1"/>
  <c r="K93" i="1"/>
  <c r="K95" i="1"/>
  <c r="K85" i="1"/>
  <c r="K68" i="1"/>
  <c r="G18" i="1"/>
  <c r="K82" i="1"/>
  <c r="K71" i="1"/>
  <c r="K96" i="1"/>
  <c r="F112" i="1"/>
  <c r="G23" i="1"/>
  <c r="K92" i="1"/>
  <c r="H119" i="1"/>
  <c r="E117" i="1"/>
  <c r="H114" i="1"/>
  <c r="H117" i="1"/>
  <c r="I112" i="1"/>
  <c r="K78" i="1"/>
  <c r="G53" i="1"/>
  <c r="K46" i="1"/>
  <c r="O91" i="1"/>
  <c r="G91" i="1"/>
  <c r="G77" i="1"/>
  <c r="K67" i="1"/>
  <c r="O65" i="1"/>
  <c r="G107" i="1"/>
  <c r="H116" i="1"/>
  <c r="E112" i="1"/>
  <c r="K47" i="1"/>
  <c r="O21" i="1"/>
  <c r="O12" i="1"/>
  <c r="K97" i="1"/>
  <c r="O77" i="1"/>
  <c r="O61" i="1"/>
  <c r="G61" i="1"/>
  <c r="K45" i="1"/>
  <c r="F114" i="1"/>
  <c r="K61" i="1"/>
  <c r="O52" i="1"/>
  <c r="G52" i="1"/>
  <c r="O51" i="1"/>
  <c r="O26" i="1"/>
  <c r="K22" i="1"/>
  <c r="J118" i="1"/>
  <c r="K56" i="1"/>
  <c r="K51" i="1"/>
  <c r="K48" i="1"/>
  <c r="G47" i="1"/>
  <c r="O36" i="1"/>
  <c r="K17" i="1"/>
  <c r="F117" i="1"/>
  <c r="K55" i="1"/>
  <c r="E116" i="1"/>
  <c r="J112" i="1"/>
  <c r="F118" i="1"/>
  <c r="J114" i="1"/>
  <c r="E119" i="1"/>
  <c r="H118" i="1"/>
  <c r="J116" i="1"/>
  <c r="E113" i="1"/>
  <c r="E118" i="1"/>
  <c r="K76" i="1"/>
  <c r="I116" i="1"/>
  <c r="O63" i="1"/>
  <c r="J117" i="1"/>
  <c r="H113" i="1"/>
  <c r="O98" i="1"/>
  <c r="G93" i="1"/>
  <c r="G92" i="1"/>
  <c r="E114" i="1"/>
  <c r="K58" i="1"/>
  <c r="F116" i="1"/>
  <c r="K53" i="1"/>
  <c r="G51" i="1"/>
  <c r="K43" i="1"/>
  <c r="K21" i="1"/>
  <c r="I119" i="1"/>
  <c r="K73" i="1"/>
  <c r="O71" i="1"/>
  <c r="G67" i="1"/>
  <c r="I113" i="1"/>
  <c r="G56" i="1"/>
  <c r="G41" i="1"/>
  <c r="G32" i="1"/>
  <c r="G31" i="1"/>
  <c r="O28" i="1"/>
  <c r="O22" i="1"/>
  <c r="K13" i="1"/>
  <c r="G106" i="1"/>
  <c r="K102" i="1"/>
  <c r="K91" i="1"/>
  <c r="K87" i="1"/>
  <c r="G78" i="1"/>
  <c r="O67" i="1"/>
  <c r="I117" i="1"/>
  <c r="K65" i="1"/>
  <c r="G65" i="1"/>
  <c r="O56" i="1"/>
  <c r="O38" i="1"/>
  <c r="G33" i="1"/>
  <c r="O23" i="1"/>
  <c r="O17" i="1"/>
  <c r="K16" i="1"/>
  <c r="J119" i="1"/>
  <c r="K103" i="1"/>
  <c r="E69" i="1"/>
  <c r="I114" i="1"/>
  <c r="K62" i="1"/>
  <c r="G62" i="1"/>
  <c r="O53" i="1"/>
  <c r="O25" i="1"/>
  <c r="G21" i="1"/>
  <c r="K108" i="1"/>
  <c r="K107" i="1"/>
  <c r="K106" i="1"/>
  <c r="K105" i="1"/>
  <c r="G101" i="1"/>
  <c r="H84" i="1"/>
  <c r="H89" i="1" s="1"/>
  <c r="G81" i="1"/>
  <c r="G68" i="1"/>
  <c r="G66" i="1"/>
  <c r="F69" i="1"/>
  <c r="O62" i="1"/>
  <c r="G58" i="1"/>
  <c r="G55" i="1"/>
  <c r="K41" i="1"/>
  <c r="G98" i="1"/>
  <c r="K88" i="1"/>
  <c r="O81" i="1"/>
  <c r="K77" i="1"/>
  <c r="O75" i="1"/>
  <c r="K72" i="1"/>
  <c r="O68" i="1"/>
  <c r="I118" i="1"/>
  <c r="O66" i="1"/>
  <c r="K63" i="1"/>
  <c r="G63" i="1"/>
  <c r="O55" i="1"/>
  <c r="K23" i="1"/>
  <c r="K18" i="1"/>
  <c r="K12" i="1"/>
  <c r="J14" i="1"/>
  <c r="J19" i="1" s="1"/>
  <c r="G16" i="1"/>
  <c r="G13" i="1"/>
  <c r="G12" i="1"/>
  <c r="G17" i="1"/>
  <c r="L14" i="1"/>
  <c r="L19" i="1" s="1"/>
  <c r="E14" i="1"/>
  <c r="E19" i="1" s="1"/>
  <c r="M14" i="1"/>
  <c r="M19" i="1" s="1"/>
  <c r="F14" i="1"/>
  <c r="F19" i="1" s="1"/>
  <c r="O18" i="1"/>
  <c r="O16" i="1"/>
  <c r="H14" i="1"/>
  <c r="I14" i="1"/>
  <c r="I19" i="1" s="1"/>
  <c r="J24" i="1"/>
  <c r="J29" i="1" s="1"/>
  <c r="K28" i="1"/>
  <c r="K26" i="1"/>
  <c r="L24" i="1"/>
  <c r="L29" i="1" s="1"/>
  <c r="D24" i="1"/>
  <c r="D29" i="1" s="1"/>
  <c r="G22" i="1"/>
  <c r="G27" i="1"/>
  <c r="M24" i="1"/>
  <c r="M29" i="1" s="1"/>
  <c r="G25" i="1"/>
  <c r="O27" i="1"/>
  <c r="F24" i="1"/>
  <c r="F29" i="1" s="1"/>
  <c r="K27" i="1"/>
  <c r="H24" i="1"/>
  <c r="H29" i="1" s="1"/>
  <c r="G28" i="1"/>
  <c r="G26" i="1"/>
  <c r="I24" i="1"/>
  <c r="I29" i="1" s="1"/>
  <c r="G37" i="1"/>
  <c r="M34" i="1"/>
  <c r="M39" i="1" s="1"/>
  <c r="O37" i="1"/>
  <c r="O35" i="1"/>
  <c r="F34" i="1"/>
  <c r="F39" i="1" s="1"/>
  <c r="O32" i="1"/>
  <c r="K37" i="1"/>
  <c r="H34" i="1"/>
  <c r="H39" i="1" s="1"/>
  <c r="K32" i="1"/>
  <c r="G38" i="1"/>
  <c r="G36" i="1"/>
  <c r="I34" i="1"/>
  <c r="I39" i="1" s="1"/>
  <c r="J34" i="1"/>
  <c r="J39" i="1" s="1"/>
  <c r="O33" i="1"/>
  <c r="O31" i="1"/>
  <c r="K38" i="1"/>
  <c r="K36" i="1"/>
  <c r="L34" i="1"/>
  <c r="L39" i="1" s="1"/>
  <c r="D34" i="1"/>
  <c r="D39" i="1" s="1"/>
  <c r="K33" i="1"/>
  <c r="J44" i="1"/>
  <c r="J49" i="1" s="1"/>
  <c r="O42" i="1"/>
  <c r="G48" i="1"/>
  <c r="G45" i="1"/>
  <c r="K42" i="1"/>
  <c r="G46" i="1"/>
  <c r="L44" i="1"/>
  <c r="L49" i="1" s="1"/>
  <c r="E44" i="1"/>
  <c r="E49" i="1" s="1"/>
  <c r="G43" i="1"/>
  <c r="M44" i="1"/>
  <c r="M49" i="1" s="1"/>
  <c r="F44" i="1"/>
  <c r="F49" i="1" s="1"/>
  <c r="O48" i="1"/>
  <c r="O47" i="1"/>
  <c r="O46" i="1"/>
  <c r="O45" i="1"/>
  <c r="H44" i="1"/>
  <c r="H49" i="1" s="1"/>
  <c r="I44" i="1"/>
  <c r="I49" i="1" s="1"/>
  <c r="G42" i="1"/>
  <c r="D117" i="1"/>
  <c r="D114" i="1"/>
  <c r="D119" i="1"/>
  <c r="M64" i="1"/>
  <c r="M69" i="1" s="1"/>
  <c r="N64" i="1"/>
  <c r="N69" i="1" s="1"/>
  <c r="H64" i="1"/>
  <c r="H69" i="1" s="1"/>
  <c r="D112" i="1"/>
  <c r="I64" i="1"/>
  <c r="I69" i="1" s="1"/>
  <c r="D118" i="1"/>
  <c r="D116" i="1"/>
  <c r="D113" i="1"/>
  <c r="J64" i="1"/>
  <c r="J69" i="1" s="1"/>
  <c r="I54" i="1"/>
  <c r="I59" i="1" s="1"/>
  <c r="J54" i="1"/>
  <c r="J59" i="1" s="1"/>
  <c r="G57" i="1"/>
  <c r="O58" i="1"/>
  <c r="O57" i="1"/>
  <c r="E54" i="1"/>
  <c r="E59" i="1" s="1"/>
  <c r="M54" i="1"/>
  <c r="M59" i="1" s="1"/>
  <c r="F54" i="1"/>
  <c r="F59" i="1" s="1"/>
  <c r="N54" i="1"/>
  <c r="N59" i="1" s="1"/>
  <c r="H54" i="1"/>
  <c r="H59" i="1" s="1"/>
  <c r="M74" i="1"/>
  <c r="M79" i="1" s="1"/>
  <c r="O78" i="1"/>
  <c r="F74" i="1"/>
  <c r="F79" i="1" s="1"/>
  <c r="O73" i="1"/>
  <c r="G73" i="1"/>
  <c r="O72" i="1"/>
  <c r="G72" i="1"/>
  <c r="G76" i="1"/>
  <c r="I74" i="1"/>
  <c r="I79" i="1" s="1"/>
  <c r="J74" i="1"/>
  <c r="J79" i="1" s="1"/>
  <c r="O76" i="1"/>
  <c r="G75" i="1"/>
  <c r="G88" i="1"/>
  <c r="K86" i="1"/>
  <c r="G87" i="1"/>
  <c r="G86" i="1"/>
  <c r="I84" i="1"/>
  <c r="I89" i="1" s="1"/>
  <c r="E84" i="1"/>
  <c r="E89" i="1" s="1"/>
  <c r="J84" i="1"/>
  <c r="J89" i="1" s="1"/>
  <c r="G83" i="1"/>
  <c r="D84" i="1"/>
  <c r="D89" i="1" s="1"/>
  <c r="G85" i="1"/>
  <c r="F84" i="1"/>
  <c r="F89" i="1" s="1"/>
  <c r="J94" i="1"/>
  <c r="J99" i="1" s="1"/>
  <c r="D94" i="1"/>
  <c r="D99" i="1" s="1"/>
  <c r="O95" i="1"/>
  <c r="E94" i="1"/>
  <c r="E99" i="1" s="1"/>
  <c r="G96" i="1"/>
  <c r="F94" i="1"/>
  <c r="F99" i="1" s="1"/>
  <c r="O96" i="1"/>
  <c r="H94" i="1"/>
  <c r="G97" i="1"/>
  <c r="I94" i="1"/>
  <c r="I99" i="1" s="1"/>
  <c r="O83" i="1"/>
  <c r="O87" i="1"/>
  <c r="N84" i="1"/>
  <c r="N89" i="1" s="1"/>
  <c r="O86" i="1"/>
  <c r="O85" i="1"/>
  <c r="M84" i="1"/>
  <c r="M89" i="1" s="1"/>
  <c r="O82" i="1"/>
  <c r="N94" i="1"/>
  <c r="N99" i="1" s="1"/>
  <c r="O97" i="1"/>
  <c r="O93" i="1"/>
  <c r="O92" i="1"/>
  <c r="M94" i="1"/>
  <c r="M99" i="1" s="1"/>
  <c r="H112" i="1"/>
  <c r="I104" i="1"/>
  <c r="I109" i="1" s="1"/>
  <c r="J104" i="1"/>
  <c r="J109" i="1" s="1"/>
  <c r="D104" i="1"/>
  <c r="D109" i="1" s="1"/>
  <c r="G102" i="1"/>
  <c r="G108" i="1"/>
  <c r="G105" i="1"/>
  <c r="G103" i="1"/>
  <c r="F104" i="1"/>
  <c r="F109" i="1" s="1"/>
  <c r="H104" i="1"/>
  <c r="E104" i="1"/>
  <c r="E109" i="1" s="1"/>
  <c r="L94" i="1"/>
  <c r="G95" i="1"/>
  <c r="O88" i="1"/>
  <c r="E74" i="1"/>
  <c r="E79" i="1" s="1"/>
  <c r="N74" i="1"/>
  <c r="N79" i="1" s="1"/>
  <c r="H74" i="1"/>
  <c r="D74" i="1"/>
  <c r="D64" i="1"/>
  <c r="D54" i="1"/>
  <c r="D14" i="1"/>
  <c r="K75" i="1"/>
  <c r="K35" i="1"/>
  <c r="E34" i="1"/>
  <c r="E39" i="1" s="1"/>
  <c r="K25" i="1"/>
  <c r="E24" i="1"/>
  <c r="L84" i="1"/>
  <c r="L74" i="1"/>
  <c r="L64" i="1"/>
  <c r="L54" i="1"/>
  <c r="N44" i="1"/>
  <c r="N49" i="1" s="1"/>
  <c r="N34" i="1"/>
  <c r="N39" i="1" s="1"/>
  <c r="N24" i="1"/>
  <c r="N29" i="1" s="1"/>
  <c r="N14" i="1"/>
  <c r="H139" i="1" l="1"/>
  <c r="M133" i="1"/>
  <c r="J129" i="1"/>
  <c r="M143" i="1"/>
  <c r="I145" i="1"/>
  <c r="J131" i="1"/>
  <c r="J141" i="1"/>
  <c r="J137" i="1"/>
  <c r="I139" i="1"/>
  <c r="M131" i="1"/>
  <c r="J139" i="1"/>
  <c r="H133" i="1"/>
  <c r="I129" i="1"/>
  <c r="H143" i="1"/>
  <c r="I141" i="1"/>
  <c r="M137" i="1"/>
  <c r="L135" i="1"/>
  <c r="H131" i="1"/>
  <c r="M129" i="1"/>
  <c r="N135" i="1"/>
  <c r="I147" i="1"/>
  <c r="N145" i="1"/>
  <c r="I143" i="1"/>
  <c r="N137" i="1"/>
  <c r="M145" i="1"/>
  <c r="I137" i="1"/>
  <c r="J135" i="1"/>
  <c r="N133" i="1"/>
  <c r="J147" i="1"/>
  <c r="N143" i="1"/>
  <c r="J145" i="1"/>
  <c r="H137" i="1"/>
  <c r="M139" i="1"/>
  <c r="H135" i="1"/>
  <c r="M135" i="1"/>
  <c r="L133" i="1"/>
  <c r="I133" i="1"/>
  <c r="I131" i="1"/>
  <c r="L131" i="1"/>
  <c r="N141" i="1"/>
  <c r="N131" i="1"/>
  <c r="J143" i="1"/>
  <c r="M141" i="1"/>
  <c r="N139" i="1"/>
  <c r="I135" i="1"/>
  <c r="J133" i="1"/>
  <c r="L129" i="1"/>
  <c r="G49" i="1"/>
  <c r="K49" i="1"/>
  <c r="K135" i="1" s="1"/>
  <c r="O49" i="1"/>
  <c r="O135" i="1" s="1"/>
  <c r="G112" i="1"/>
  <c r="K113" i="1"/>
  <c r="G113" i="1"/>
  <c r="K119" i="1"/>
  <c r="G24" i="1"/>
  <c r="K94" i="1"/>
  <c r="K116" i="1"/>
  <c r="G118" i="1"/>
  <c r="K112" i="1"/>
  <c r="K117" i="1"/>
  <c r="K114" i="1"/>
  <c r="G116" i="1"/>
  <c r="G119" i="1"/>
  <c r="K64" i="1"/>
  <c r="H99" i="1"/>
  <c r="K54" i="1"/>
  <c r="G117" i="1"/>
  <c r="K118" i="1"/>
  <c r="E129" i="1"/>
  <c r="E139" i="1"/>
  <c r="E145" i="1"/>
  <c r="F139" i="1"/>
  <c r="K104" i="1"/>
  <c r="K14" i="1"/>
  <c r="G94" i="1"/>
  <c r="K89" i="1"/>
  <c r="K143" i="1" s="1"/>
  <c r="G114" i="1"/>
  <c r="H19" i="1"/>
  <c r="K44" i="1"/>
  <c r="H109" i="1"/>
  <c r="K84" i="1"/>
  <c r="F115" i="1"/>
  <c r="F120" i="1" s="1"/>
  <c r="O14" i="1"/>
  <c r="K34" i="1"/>
  <c r="H115" i="1"/>
  <c r="H120" i="1" s="1"/>
  <c r="J115" i="1"/>
  <c r="J120" i="1" s="1"/>
  <c r="I115" i="1"/>
  <c r="I120" i="1" s="1"/>
  <c r="K24" i="1"/>
  <c r="F129" i="1"/>
  <c r="F131" i="1"/>
  <c r="F133" i="1"/>
  <c r="E133" i="1"/>
  <c r="F135" i="1"/>
  <c r="E135" i="1"/>
  <c r="E137" i="1"/>
  <c r="F137" i="1"/>
  <c r="F141" i="1"/>
  <c r="E143" i="1"/>
  <c r="F143" i="1"/>
  <c r="G84" i="1"/>
  <c r="F145" i="1"/>
  <c r="G104" i="1"/>
  <c r="G64" i="1"/>
  <c r="D69" i="1"/>
  <c r="G89" i="1"/>
  <c r="D143" i="1"/>
  <c r="K69" i="1"/>
  <c r="K139" i="1" s="1"/>
  <c r="G109" i="1"/>
  <c r="O34" i="1"/>
  <c r="E29" i="1"/>
  <c r="E115" i="1"/>
  <c r="E120" i="1" s="1"/>
  <c r="G14" i="1"/>
  <c r="D19" i="1"/>
  <c r="D115" i="1"/>
  <c r="E141" i="1"/>
  <c r="O39" i="1"/>
  <c r="O133" i="1" s="1"/>
  <c r="D131" i="1"/>
  <c r="O64" i="1"/>
  <c r="L69" i="1"/>
  <c r="K74" i="1"/>
  <c r="H79" i="1"/>
  <c r="K39" i="1"/>
  <c r="K133" i="1" s="1"/>
  <c r="K59" i="1"/>
  <c r="K137" i="1" s="1"/>
  <c r="D145" i="1"/>
  <c r="G99" i="1"/>
  <c r="G145" i="1" s="1"/>
  <c r="O44" i="1"/>
  <c r="G34" i="1"/>
  <c r="G54" i="1"/>
  <c r="D59" i="1"/>
  <c r="G74" i="1"/>
  <c r="D79" i="1"/>
  <c r="G39" i="1"/>
  <c r="G133" i="1" s="1"/>
  <c r="D133" i="1"/>
  <c r="O54" i="1"/>
  <c r="L59" i="1"/>
  <c r="O84" i="1"/>
  <c r="L89" i="1"/>
  <c r="G44" i="1"/>
  <c r="K29" i="1"/>
  <c r="K131" i="1" s="1"/>
  <c r="O94" i="1"/>
  <c r="L99" i="1"/>
  <c r="O24" i="1"/>
  <c r="N19" i="1"/>
  <c r="O74" i="1"/>
  <c r="L79" i="1"/>
  <c r="O29" i="1"/>
  <c r="O131" i="1" s="1"/>
  <c r="I149" i="1" l="1"/>
  <c r="J149" i="1"/>
  <c r="N129" i="1"/>
  <c r="H129" i="1"/>
  <c r="H141" i="1"/>
  <c r="H147" i="1"/>
  <c r="L141" i="1"/>
  <c r="L145" i="1"/>
  <c r="L137" i="1"/>
  <c r="L143" i="1"/>
  <c r="L139" i="1"/>
  <c r="H145" i="1"/>
  <c r="I126" i="1"/>
  <c r="H126" i="1"/>
  <c r="J126" i="1"/>
  <c r="K109" i="1"/>
  <c r="K147" i="1" s="1"/>
  <c r="K19" i="1"/>
  <c r="K129" i="1" s="1"/>
  <c r="K99" i="1"/>
  <c r="K145" i="1" s="1"/>
  <c r="G143" i="1"/>
  <c r="K115" i="1"/>
  <c r="O19" i="1"/>
  <c r="O129" i="1" s="1"/>
  <c r="G29" i="1"/>
  <c r="G131" i="1" s="1"/>
  <c r="O89" i="1"/>
  <c r="O143" i="1" s="1"/>
  <c r="O99" i="1"/>
  <c r="O145" i="1" s="1"/>
  <c r="G59" i="1"/>
  <c r="G137" i="1" s="1"/>
  <c r="D137" i="1"/>
  <c r="K79" i="1"/>
  <c r="K141" i="1" s="1"/>
  <c r="O69" i="1"/>
  <c r="O139" i="1" s="1"/>
  <c r="D135" i="1"/>
  <c r="K120" i="1"/>
  <c r="O79" i="1"/>
  <c r="O141" i="1" s="1"/>
  <c r="G79" i="1"/>
  <c r="G141" i="1" s="1"/>
  <c r="D141" i="1"/>
  <c r="O59" i="1"/>
  <c r="O137" i="1" s="1"/>
  <c r="G19" i="1"/>
  <c r="G129" i="1" s="1"/>
  <c r="D129" i="1"/>
  <c r="D120" i="1"/>
  <c r="G115" i="1"/>
  <c r="E131" i="1"/>
  <c r="G69" i="1"/>
  <c r="G139" i="1" s="1"/>
  <c r="D139" i="1"/>
  <c r="H149" i="1" l="1"/>
  <c r="K149" i="1"/>
  <c r="K126" i="1"/>
  <c r="G120" i="1"/>
  <c r="M118" i="1" l="1"/>
  <c r="M114" i="1"/>
  <c r="N117" i="1"/>
  <c r="N119" i="1"/>
  <c r="N112" i="1"/>
  <c r="M117" i="1"/>
  <c r="M119" i="1"/>
  <c r="M112" i="1"/>
  <c r="N118" i="1"/>
  <c r="M113" i="1"/>
  <c r="N113" i="1"/>
  <c r="N114" i="1"/>
  <c r="N104" i="1" l="1"/>
  <c r="N116" i="1"/>
  <c r="O101" i="1"/>
  <c r="L112" i="1"/>
  <c r="O108" i="1"/>
  <c r="L119" i="1"/>
  <c r="O119" i="1" s="1"/>
  <c r="O103" i="1"/>
  <c r="L114" i="1"/>
  <c r="O114" i="1" s="1"/>
  <c r="M104" i="1"/>
  <c r="M116" i="1"/>
  <c r="O107" i="1"/>
  <c r="L118" i="1"/>
  <c r="O118" i="1" s="1"/>
  <c r="O102" i="1"/>
  <c r="L113" i="1"/>
  <c r="O113" i="1" s="1"/>
  <c r="O106" i="1"/>
  <c r="L117" i="1"/>
  <c r="O117" i="1" s="1"/>
  <c r="O105" i="1"/>
  <c r="L116" i="1"/>
  <c r="L104" i="1"/>
  <c r="L109" i="1" s="1"/>
  <c r="L147" i="1" l="1"/>
  <c r="L149" i="1" s="1"/>
  <c r="O116" i="1"/>
  <c r="O104" i="1"/>
  <c r="L115" i="1"/>
  <c r="L120" i="1" s="1"/>
  <c r="N109" i="1"/>
  <c r="N115" i="1"/>
  <c r="N120" i="1" s="1"/>
  <c r="M109" i="1"/>
  <c r="M115" i="1"/>
  <c r="M120" i="1" s="1"/>
  <c r="O112" i="1"/>
  <c r="M147" i="1" l="1"/>
  <c r="M149" i="1" s="1"/>
  <c r="N147" i="1"/>
  <c r="N149" i="1" s="1"/>
  <c r="M126" i="1"/>
  <c r="N126" i="1"/>
  <c r="L126" i="1"/>
  <c r="O109" i="1"/>
  <c r="O147" i="1" s="1"/>
  <c r="O149" i="1" s="1"/>
  <c r="O115" i="1"/>
  <c r="O120" i="1"/>
  <c r="O126" i="1" l="1"/>
  <c r="D148" i="1"/>
  <c r="D126" i="1" l="1"/>
  <c r="F148" i="1"/>
  <c r="F147" i="1"/>
  <c r="F149" i="1" s="1"/>
  <c r="G147" i="1"/>
  <c r="E148" i="1"/>
  <c r="E147" i="1"/>
  <c r="E149" i="1" s="1"/>
  <c r="D147" i="1"/>
  <c r="D149" i="1" s="1"/>
  <c r="G135" i="1" l="1"/>
  <c r="G149" i="1" s="1"/>
  <c r="E126" i="1" l="1"/>
  <c r="F126" i="1" l="1"/>
  <c r="G126" i="1"/>
  <c r="I124" i="1" l="1"/>
  <c r="AD124" i="1"/>
  <c r="D124" i="1" l="1"/>
  <c r="U124" i="1"/>
  <c r="M124" i="1"/>
  <c r="E124" i="1"/>
  <c r="J124" i="1"/>
  <c r="Z124" i="1"/>
  <c r="AE124" i="1" l="1"/>
  <c r="P124" i="1"/>
  <c r="X124" i="1"/>
  <c r="Q124" i="1"/>
  <c r="V124" i="1"/>
  <c r="W124" i="1"/>
  <c r="L124" i="1"/>
  <c r="AB124" i="1"/>
  <c r="AC124" i="1"/>
  <c r="T124" i="1"/>
  <c r="R124" i="1"/>
  <c r="S123" i="1" l="1"/>
  <c r="S124" i="1" s="1"/>
  <c r="H124" i="1"/>
  <c r="K123" i="1"/>
  <c r="K124" i="1" s="1"/>
  <c r="N124" i="1"/>
  <c r="O123" i="1"/>
  <c r="O124" i="1" s="1"/>
  <c r="Y124" i="1"/>
  <c r="AA123" i="1"/>
  <c r="AA124" i="1" s="1"/>
  <c r="F124" i="1"/>
  <c r="G123" i="1"/>
  <c r="G124" i="1" s="1"/>
</calcChain>
</file>

<file path=xl/sharedStrings.xml><?xml version="1.0" encoding="utf-8"?>
<sst xmlns="http://schemas.openxmlformats.org/spreadsheetml/2006/main" count="230" uniqueCount="49">
  <si>
    <t>Eltérés:</t>
  </si>
  <si>
    <t>Mindösszesen:</t>
  </si>
  <si>
    <t>Eltérés</t>
  </si>
  <si>
    <t>Intézmény összesen:</t>
  </si>
  <si>
    <t>Beruházások összesen</t>
  </si>
  <si>
    <t>Beruházási célú ÁFA</t>
  </si>
  <si>
    <t>K67</t>
  </si>
  <si>
    <t>- kulturális javak</t>
  </si>
  <si>
    <t>- járművek</t>
  </si>
  <si>
    <t>- gépek, berendezések, felszerelések</t>
  </si>
  <si>
    <t>Egyéb tárgyi eszközök</t>
  </si>
  <si>
    <t>K64</t>
  </si>
  <si>
    <t>Informatikai eszközök</t>
  </si>
  <si>
    <t>K63</t>
  </si>
  <si>
    <t>Ingatlanok, vagyonértékű jogok</t>
  </si>
  <si>
    <t>K62</t>
  </si>
  <si>
    <t>Immateriális javak</t>
  </si>
  <si>
    <t>K61</t>
  </si>
  <si>
    <t>Intézmények összesen</t>
  </si>
  <si>
    <t>10. Gazdasági Ellátó Szervezet</t>
  </si>
  <si>
    <t>9. Intercisa Múzeum</t>
  </si>
  <si>
    <t>8. Egészségmegőrzési Központ</t>
  </si>
  <si>
    <t>7. József Attila Könyvtár</t>
  </si>
  <si>
    <t>6. Bartók Kamaraszínház</t>
  </si>
  <si>
    <t>5. Útkeresés Segítő Szolgálat</t>
  </si>
  <si>
    <t>4. Egyesített Szociális Intézmény</t>
  </si>
  <si>
    <t>3. Bölcsődék Igazgatósága</t>
  </si>
  <si>
    <t>2. Dunaújvárosi Óvoda</t>
  </si>
  <si>
    <t>1. Polgármesteri Hivatal</t>
  </si>
  <si>
    <t>2.</t>
  </si>
  <si>
    <t>1.</t>
  </si>
  <si>
    <t>Összesen</t>
  </si>
  <si>
    <t>Államigazgatási 
feladatok</t>
  </si>
  <si>
    <t>Önként vállalt 
feladatok</t>
  </si>
  <si>
    <t>Kötelező 
feladatellátás</t>
  </si>
  <si>
    <t>Megnevezés</t>
  </si>
  <si>
    <t>adatok E Ft-ban</t>
  </si>
  <si>
    <t>5. melléklet</t>
  </si>
  <si>
    <t>"</t>
  </si>
  <si>
    <t>Polisz terv
2025. év</t>
  </si>
  <si>
    <t>1 körös módosítás</t>
  </si>
  <si>
    <t>1. Tervváltozat
2025. év</t>
  </si>
  <si>
    <t>2 körös módosítás</t>
  </si>
  <si>
    <t>2. Tervváltozat
2025. év</t>
  </si>
  <si>
    <t>3 körös módosítás</t>
  </si>
  <si>
    <t>Eredeti előirányzat
2025. évi terv</t>
  </si>
  <si>
    <t>a ….. / ……. . (… . … .) önkormányzati rendelet</t>
  </si>
  <si>
    <t>Dunaújváros Megyei Jogú Város Önkormányzat által fenntartott költségvetési szervek beruházási kiadásai</t>
  </si>
  <si>
    <t>Dunaújváros, 2025. február hó 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</si>
</sst>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2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color indexed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0000FF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1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8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indexed="20"/>
      <name val="Calibri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7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medium">
        <color indexed="64"/>
      </left>
      <right/>
      <top style="hair">
        <color indexed="8"/>
      </top>
      <bottom/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8" fillId="2" borderId="0" applyNumberFormat="0" applyBorder="0" applyAlignment="0" applyProtection="0"/>
  </cellStyleXfs>
  <cellXfs count="123">
    <xf numFmtId="0" fontId="0" fillId="0" borderId="0" xfId="0"/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left" vertical="center" indent="1"/>
    </xf>
    <xf numFmtId="164" fontId="5" fillId="0" borderId="3" xfId="0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right" vertical="center" indent="1"/>
    </xf>
    <xf numFmtId="164" fontId="6" fillId="0" borderId="4" xfId="0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horizontal="right" vertical="center" indent="1"/>
    </xf>
    <xf numFmtId="164" fontId="5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 indent="1"/>
    </xf>
    <xf numFmtId="164" fontId="4" fillId="0" borderId="4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right" vertical="center" indent="1"/>
    </xf>
    <xf numFmtId="0" fontId="7" fillId="0" borderId="0" xfId="0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right" vertical="center" indent="1"/>
    </xf>
    <xf numFmtId="0" fontId="7" fillId="0" borderId="0" xfId="0" applyFont="1" applyFill="1" applyAlignment="1">
      <alignment horizontal="left" vertical="center" indent="1"/>
    </xf>
    <xf numFmtId="164" fontId="4" fillId="0" borderId="5" xfId="0" applyNumberFormat="1" applyFont="1" applyFill="1" applyBorder="1" applyAlignment="1">
      <alignment vertical="center"/>
    </xf>
    <xf numFmtId="0" fontId="10" fillId="0" borderId="0" xfId="0" applyFont="1" applyFill="1" applyAlignment="1">
      <alignment horizontal="right" vertical="center" indent="1"/>
    </xf>
    <xf numFmtId="0" fontId="12" fillId="0" borderId="0" xfId="0" applyFont="1" applyFill="1" applyAlignment="1">
      <alignment horizontal="right" vertical="center"/>
    </xf>
    <xf numFmtId="3" fontId="13" fillId="0" borderId="6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164" fontId="11" fillId="0" borderId="7" xfId="0" applyNumberFormat="1" applyFont="1" applyFill="1" applyBorder="1" applyAlignment="1">
      <alignment vertical="center"/>
    </xf>
    <xf numFmtId="164" fontId="11" fillId="0" borderId="8" xfId="0" applyNumberFormat="1" applyFont="1" applyFill="1" applyBorder="1" applyAlignment="1">
      <alignment vertical="center"/>
    </xf>
    <xf numFmtId="0" fontId="4" fillId="0" borderId="9" xfId="0" applyFont="1" applyFill="1" applyBorder="1" applyAlignment="1">
      <alignment horizontal="left" vertical="center" indent="1"/>
    </xf>
    <xf numFmtId="0" fontId="4" fillId="0" borderId="10" xfId="0" applyFont="1" applyFill="1" applyBorder="1" applyAlignment="1">
      <alignment horizontal="left" vertical="center" indent="1"/>
    </xf>
    <xf numFmtId="0" fontId="4" fillId="0" borderId="0" xfId="0" applyFont="1" applyFill="1" applyAlignment="1">
      <alignment vertical="center"/>
    </xf>
    <xf numFmtId="164" fontId="14" fillId="0" borderId="11" xfId="0" applyNumberFormat="1" applyFont="1" applyFill="1" applyBorder="1" applyAlignment="1">
      <alignment vertical="center"/>
    </xf>
    <xf numFmtId="164" fontId="14" fillId="0" borderId="12" xfId="0" applyNumberFormat="1" applyFont="1" applyFill="1" applyBorder="1" applyAlignment="1">
      <alignment vertical="center"/>
    </xf>
    <xf numFmtId="0" fontId="13" fillId="0" borderId="13" xfId="0" applyFont="1" applyFill="1" applyBorder="1" applyAlignment="1">
      <alignment horizontal="left" vertical="center" wrapText="1" indent="1"/>
    </xf>
    <xf numFmtId="49" fontId="13" fillId="0" borderId="14" xfId="0" applyNumberFormat="1" applyFont="1" applyFill="1" applyBorder="1" applyAlignment="1">
      <alignment horizontal="left" vertical="center" indent="1"/>
    </xf>
    <xf numFmtId="0" fontId="13" fillId="0" borderId="0" xfId="0" applyFont="1" applyFill="1" applyAlignment="1">
      <alignment vertical="center"/>
    </xf>
    <xf numFmtId="164" fontId="14" fillId="0" borderId="15" xfId="0" applyNumberFormat="1" applyFont="1" applyFill="1" applyBorder="1" applyAlignment="1">
      <alignment vertical="center"/>
    </xf>
    <xf numFmtId="164" fontId="14" fillId="0" borderId="16" xfId="0" applyNumberFormat="1" applyFont="1" applyFill="1" applyBorder="1" applyAlignment="1">
      <alignment vertical="center"/>
    </xf>
    <xf numFmtId="0" fontId="13" fillId="0" borderId="17" xfId="0" applyFont="1" applyFill="1" applyBorder="1" applyAlignment="1">
      <alignment horizontal="left" vertical="center" wrapText="1" indent="2"/>
    </xf>
    <xf numFmtId="49" fontId="13" fillId="0" borderId="18" xfId="0" applyNumberFormat="1" applyFont="1" applyFill="1" applyBorder="1" applyAlignment="1">
      <alignment horizontal="left" vertical="center" indent="1"/>
    </xf>
    <xf numFmtId="0" fontId="13" fillId="0" borderId="17" xfId="0" applyFont="1" applyFill="1" applyBorder="1" applyAlignment="1">
      <alignment horizontal="left" vertical="center" wrapText="1" indent="1"/>
    </xf>
    <xf numFmtId="164" fontId="14" fillId="0" borderId="19" xfId="0" applyNumberFormat="1" applyFont="1" applyFill="1" applyBorder="1" applyAlignment="1">
      <alignment vertical="center"/>
    </xf>
    <xf numFmtId="164" fontId="14" fillId="0" borderId="20" xfId="0" applyNumberFormat="1" applyFont="1" applyFill="1" applyBorder="1" applyAlignment="1">
      <alignment vertical="center"/>
    </xf>
    <xf numFmtId="0" fontId="13" fillId="0" borderId="21" xfId="0" applyFont="1" applyFill="1" applyBorder="1" applyAlignment="1">
      <alignment horizontal="left" vertical="center" wrapText="1" indent="1"/>
    </xf>
    <xf numFmtId="49" fontId="13" fillId="0" borderId="22" xfId="0" applyNumberFormat="1" applyFont="1" applyFill="1" applyBorder="1" applyAlignment="1">
      <alignment horizontal="left" vertical="center" indent="1"/>
    </xf>
    <xf numFmtId="164" fontId="14" fillId="0" borderId="23" xfId="0" applyNumberFormat="1" applyFont="1" applyFill="1" applyBorder="1" applyAlignment="1">
      <alignment vertical="center"/>
    </xf>
    <xf numFmtId="164" fontId="14" fillId="0" borderId="24" xfId="0" applyNumberFormat="1" applyFont="1" applyFill="1" applyBorder="1" applyAlignment="1">
      <alignment vertical="center"/>
    </xf>
    <xf numFmtId="0" fontId="4" fillId="0" borderId="24" xfId="0" applyFont="1" applyFill="1" applyBorder="1" applyAlignment="1">
      <alignment horizontal="left" vertical="center" wrapText="1" indent="1"/>
    </xf>
    <xf numFmtId="0" fontId="4" fillId="0" borderId="25" xfId="0" applyFont="1" applyFill="1" applyBorder="1" applyAlignment="1">
      <alignment horizontal="left" vertical="center" indent="1"/>
    </xf>
    <xf numFmtId="164" fontId="11" fillId="0" borderId="27" xfId="0" applyNumberFormat="1" applyFont="1" applyFill="1" applyBorder="1" applyAlignment="1">
      <alignment vertical="center"/>
    </xf>
    <xf numFmtId="164" fontId="11" fillId="0" borderId="28" xfId="0" applyNumberFormat="1" applyFont="1" applyFill="1" applyBorder="1" applyAlignment="1">
      <alignment vertical="center"/>
    </xf>
    <xf numFmtId="0" fontId="4" fillId="0" borderId="29" xfId="0" applyFont="1" applyFill="1" applyBorder="1" applyAlignment="1">
      <alignment horizontal="left" vertical="center" wrapText="1" indent="1"/>
    </xf>
    <xf numFmtId="0" fontId="4" fillId="0" borderId="30" xfId="0" applyFont="1" applyFill="1" applyBorder="1" applyAlignment="1">
      <alignment horizontal="left" vertical="center" indent="1"/>
    </xf>
    <xf numFmtId="164" fontId="14" fillId="0" borderId="31" xfId="0" applyNumberFormat="1" applyFont="1" applyFill="1" applyBorder="1" applyAlignment="1">
      <alignment vertical="center"/>
    </xf>
    <xf numFmtId="164" fontId="14" fillId="0" borderId="32" xfId="0" applyNumberFormat="1" applyFont="1" applyFill="1" applyBorder="1" applyAlignment="1">
      <alignment vertical="center"/>
    </xf>
    <xf numFmtId="49" fontId="13" fillId="0" borderId="33" xfId="0" applyNumberFormat="1" applyFont="1" applyFill="1" applyBorder="1" applyAlignment="1">
      <alignment horizontal="left" vertical="center" indent="1"/>
    </xf>
    <xf numFmtId="164" fontId="14" fillId="0" borderId="34" xfId="0" applyNumberFormat="1" applyFont="1" applyFill="1" applyBorder="1" applyAlignment="1">
      <alignment vertical="center"/>
    </xf>
    <xf numFmtId="49" fontId="13" fillId="0" borderId="35" xfId="0" applyNumberFormat="1" applyFont="1" applyFill="1" applyBorder="1" applyAlignment="1">
      <alignment horizontal="left" vertical="center" indent="1"/>
    </xf>
    <xf numFmtId="164" fontId="14" fillId="0" borderId="36" xfId="0" applyNumberFormat="1" applyFont="1" applyFill="1" applyBorder="1" applyAlignment="1">
      <alignment vertical="center"/>
    </xf>
    <xf numFmtId="49" fontId="13" fillId="0" borderId="37" xfId="0" applyNumberFormat="1" applyFont="1" applyFill="1" applyBorder="1" applyAlignment="1">
      <alignment horizontal="left" vertical="center" indent="1"/>
    </xf>
    <xf numFmtId="164" fontId="14" fillId="0" borderId="38" xfId="0" applyNumberFormat="1" applyFont="1" applyFill="1" applyBorder="1" applyAlignment="1">
      <alignment vertical="center"/>
    </xf>
    <xf numFmtId="164" fontId="14" fillId="0" borderId="39" xfId="0" applyNumberFormat="1" applyFont="1" applyFill="1" applyBorder="1" applyAlignment="1">
      <alignment vertical="center"/>
    </xf>
    <xf numFmtId="0" fontId="13" fillId="0" borderId="39" xfId="0" applyFont="1" applyFill="1" applyBorder="1" applyAlignment="1">
      <alignment horizontal="left" vertical="center" wrapText="1" indent="1"/>
    </xf>
    <xf numFmtId="0" fontId="4" fillId="0" borderId="40" xfId="0" applyFont="1" applyFill="1" applyBorder="1" applyAlignment="1">
      <alignment horizontal="left" vertical="center" indent="1"/>
    </xf>
    <xf numFmtId="164" fontId="11" fillId="0" borderId="41" xfId="0" applyNumberFormat="1" applyFont="1" applyFill="1" applyBorder="1" applyAlignment="1">
      <alignment vertical="center"/>
    </xf>
    <xf numFmtId="164" fontId="11" fillId="0" borderId="42" xfId="0" applyNumberFormat="1" applyFont="1" applyFill="1" applyBorder="1" applyAlignment="1">
      <alignment vertical="center"/>
    </xf>
    <xf numFmtId="0" fontId="4" fillId="0" borderId="43" xfId="0" applyFont="1" applyFill="1" applyBorder="1" applyAlignment="1">
      <alignment horizontal="left" vertical="center" wrapText="1" indent="1"/>
    </xf>
    <xf numFmtId="164" fontId="14" fillId="0" borderId="44" xfId="0" applyNumberFormat="1" applyFont="1" applyFill="1" applyBorder="1" applyAlignment="1">
      <alignment vertical="center"/>
    </xf>
    <xf numFmtId="164" fontId="14" fillId="0" borderId="45" xfId="0" applyNumberFormat="1" applyFont="1" applyFill="1" applyBorder="1" applyAlignment="1">
      <alignment vertical="center"/>
    </xf>
    <xf numFmtId="164" fontId="14" fillId="0" borderId="46" xfId="0" applyNumberFormat="1" applyFont="1" applyFill="1" applyBorder="1" applyAlignment="1">
      <alignment vertical="center"/>
    </xf>
    <xf numFmtId="164" fontId="14" fillId="0" borderId="47" xfId="0" applyNumberFormat="1" applyFont="1" applyFill="1" applyBorder="1" applyAlignment="1">
      <alignment vertical="center"/>
    </xf>
    <xf numFmtId="164" fontId="14" fillId="0" borderId="48" xfId="0" applyNumberFormat="1" applyFont="1" applyFill="1" applyBorder="1" applyAlignment="1">
      <alignment vertical="center"/>
    </xf>
    <xf numFmtId="0" fontId="13" fillId="0" borderId="48" xfId="0" applyFont="1" applyFill="1" applyBorder="1" applyAlignment="1">
      <alignment horizontal="left" vertical="center" wrapText="1" indent="1"/>
    </xf>
    <xf numFmtId="0" fontId="4" fillId="0" borderId="49" xfId="0" applyFont="1" applyFill="1" applyBorder="1" applyAlignment="1">
      <alignment horizontal="left" vertical="center" indent="1"/>
    </xf>
    <xf numFmtId="164" fontId="11" fillId="0" borderId="50" xfId="0" applyNumberFormat="1" applyFont="1" applyFill="1" applyBorder="1" applyAlignment="1">
      <alignment vertical="center"/>
    </xf>
    <xf numFmtId="164" fontId="11" fillId="0" borderId="51" xfId="0" applyNumberFormat="1" applyFont="1" applyFill="1" applyBorder="1" applyAlignment="1">
      <alignment vertical="center"/>
    </xf>
    <xf numFmtId="0" fontId="4" fillId="0" borderId="52" xfId="0" applyFont="1" applyFill="1" applyBorder="1" applyAlignment="1">
      <alignment horizontal="left" vertical="center" wrapText="1" indent="1"/>
    </xf>
    <xf numFmtId="0" fontId="4" fillId="0" borderId="53" xfId="0" applyFont="1" applyFill="1" applyBorder="1" applyAlignment="1">
      <alignment horizontal="left" vertical="center" indent="1"/>
    </xf>
    <xf numFmtId="164" fontId="14" fillId="0" borderId="54" xfId="0" applyNumberFormat="1" applyFont="1" applyFill="1" applyBorder="1" applyAlignment="1">
      <alignment vertical="center"/>
    </xf>
    <xf numFmtId="49" fontId="13" fillId="0" borderId="55" xfId="0" applyNumberFormat="1" applyFont="1" applyFill="1" applyBorder="1" applyAlignment="1">
      <alignment horizontal="left" vertical="center" indent="1"/>
    </xf>
    <xf numFmtId="164" fontId="14" fillId="0" borderId="56" xfId="0" applyNumberFormat="1" applyFont="1" applyFill="1" applyBorder="1" applyAlignment="1">
      <alignment vertical="center"/>
    </xf>
    <xf numFmtId="164" fontId="14" fillId="0" borderId="57" xfId="0" applyNumberFormat="1" applyFont="1" applyFill="1" applyBorder="1" applyAlignment="1">
      <alignment vertical="center"/>
    </xf>
    <xf numFmtId="0" fontId="13" fillId="0" borderId="58" xfId="0" applyFont="1" applyFill="1" applyBorder="1" applyAlignment="1">
      <alignment horizontal="left" vertical="center" wrapText="1" indent="1"/>
    </xf>
    <xf numFmtId="49" fontId="13" fillId="0" borderId="59" xfId="0" applyNumberFormat="1" applyFont="1" applyFill="1" applyBorder="1" applyAlignment="1">
      <alignment horizontal="left" vertical="center" indent="1"/>
    </xf>
    <xf numFmtId="164" fontId="13" fillId="0" borderId="60" xfId="0" applyNumberFormat="1" applyFont="1" applyFill="1" applyBorder="1" applyAlignment="1">
      <alignment vertical="center"/>
    </xf>
    <xf numFmtId="164" fontId="13" fillId="0" borderId="4" xfId="0" applyNumberFormat="1" applyFont="1" applyFill="1" applyBorder="1" applyAlignment="1">
      <alignment vertical="center"/>
    </xf>
    <xf numFmtId="0" fontId="13" fillId="0" borderId="4" xfId="0" applyFont="1" applyFill="1" applyBorder="1" applyAlignment="1">
      <alignment horizontal="left" vertical="center" indent="1"/>
    </xf>
    <xf numFmtId="0" fontId="0" fillId="0" borderId="0" xfId="0" applyFont="1" applyFill="1" applyAlignment="1">
      <alignment horizontal="center" vertical="center"/>
    </xf>
    <xf numFmtId="164" fontId="0" fillId="0" borderId="61" xfId="0" applyNumberFormat="1" applyFill="1" applyBorder="1" applyAlignment="1">
      <alignment horizontal="center" vertical="center"/>
    </xf>
    <xf numFmtId="164" fontId="0" fillId="0" borderId="62" xfId="0" applyNumberFormat="1" applyFill="1" applyBorder="1" applyAlignment="1">
      <alignment horizontal="center" vertical="center"/>
    </xf>
    <xf numFmtId="164" fontId="0" fillId="0" borderId="63" xfId="0" applyNumberFormat="1" applyFill="1" applyBorder="1" applyAlignment="1">
      <alignment horizontal="center" vertical="center"/>
    </xf>
    <xf numFmtId="0" fontId="0" fillId="0" borderId="64" xfId="0" applyFont="1" applyFill="1" applyBorder="1" applyAlignment="1">
      <alignment horizontal="center" vertical="center"/>
    </xf>
    <xf numFmtId="0" fontId="0" fillId="0" borderId="63" xfId="0" applyFont="1" applyFill="1" applyBorder="1" applyAlignment="1">
      <alignment horizontal="center" vertical="center"/>
    </xf>
    <xf numFmtId="164" fontId="15" fillId="0" borderId="65" xfId="0" applyNumberFormat="1" applyFont="1" applyFill="1" applyBorder="1" applyAlignment="1">
      <alignment horizontal="center" vertical="center"/>
    </xf>
    <xf numFmtId="164" fontId="15" fillId="0" borderId="66" xfId="0" applyNumberFormat="1" applyFont="1" applyFill="1" applyBorder="1" applyAlignment="1">
      <alignment horizontal="center" vertical="center" wrapText="1"/>
    </xf>
    <xf numFmtId="164" fontId="15" fillId="0" borderId="67" xfId="0" applyNumberFormat="1" applyFont="1" applyFill="1" applyBorder="1" applyAlignment="1">
      <alignment horizontal="center" vertical="center" wrapText="1"/>
    </xf>
    <xf numFmtId="164" fontId="15" fillId="0" borderId="68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right" vertical="center"/>
    </xf>
    <xf numFmtId="0" fontId="17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165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4" fillId="3" borderId="2" xfId="0" applyFont="1" applyFill="1" applyBorder="1" applyAlignment="1">
      <alignment horizontal="right" vertical="center" indent="1"/>
    </xf>
    <xf numFmtId="164" fontId="11" fillId="3" borderId="2" xfId="0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horizontal="right" vertical="center" indent="1"/>
    </xf>
    <xf numFmtId="164" fontId="2" fillId="4" borderId="1" xfId="0" applyNumberFormat="1" applyFont="1" applyFill="1" applyBorder="1" applyAlignment="1">
      <alignment vertical="center"/>
    </xf>
    <xf numFmtId="0" fontId="4" fillId="0" borderId="75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164" fontId="11" fillId="0" borderId="3" xfId="0" applyNumberFormat="1" applyFont="1" applyFill="1" applyBorder="1" applyAlignment="1">
      <alignment vertical="center"/>
    </xf>
    <xf numFmtId="164" fontId="11" fillId="0" borderId="76" xfId="0" applyNumberFormat="1" applyFont="1" applyFill="1" applyBorder="1" applyAlignment="1">
      <alignment vertical="center"/>
    </xf>
    <xf numFmtId="165" fontId="10" fillId="0" borderId="0" xfId="0" applyNumberFormat="1" applyFont="1" applyFill="1" applyAlignment="1">
      <alignment horizontal="right" vertical="center"/>
    </xf>
    <xf numFmtId="165" fontId="19" fillId="0" borderId="0" xfId="0" applyNumberFormat="1" applyFont="1" applyFill="1" applyAlignment="1">
      <alignment horizontal="right" vertical="top"/>
    </xf>
    <xf numFmtId="0" fontId="0" fillId="0" borderId="0" xfId="0" applyFill="1" applyAlignment="1">
      <alignment horizontal="right" vertical="center"/>
    </xf>
    <xf numFmtId="0" fontId="11" fillId="0" borderId="0" xfId="0" applyFont="1" applyFill="1" applyBorder="1" applyAlignment="1">
      <alignment horizontal="center" vertical="center" wrapText="1"/>
    </xf>
    <xf numFmtId="164" fontId="4" fillId="0" borderId="74" xfId="0" applyNumberFormat="1" applyFont="1" applyFill="1" applyBorder="1" applyAlignment="1">
      <alignment horizontal="center" vertical="center" wrapText="1"/>
    </xf>
    <xf numFmtId="164" fontId="4" fillId="0" borderId="73" xfId="0" applyNumberFormat="1" applyFont="1" applyFill="1" applyBorder="1" applyAlignment="1">
      <alignment horizontal="center" vertical="center" wrapText="1"/>
    </xf>
    <xf numFmtId="164" fontId="4" fillId="0" borderId="72" xfId="0" applyNumberFormat="1" applyFont="1" applyFill="1" applyBorder="1" applyAlignment="1">
      <alignment horizontal="center" vertical="center" wrapText="1"/>
    </xf>
    <xf numFmtId="164" fontId="4" fillId="0" borderId="7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26" xfId="0" applyNumberFormat="1" applyFont="1" applyFill="1" applyBorder="1" applyAlignment="1">
      <alignment horizontal="center" vertical="center" wrapText="1"/>
    </xf>
    <xf numFmtId="164" fontId="4" fillId="0" borderId="70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69" xfId="0" applyNumberFormat="1" applyFont="1" applyFill="1" applyBorder="1" applyAlignment="1">
      <alignment horizontal="center" vertical="center" wrapText="1"/>
    </xf>
    <xf numFmtId="0" fontId="15" fillId="0" borderId="74" xfId="0" applyFont="1" applyFill="1" applyBorder="1" applyAlignment="1">
      <alignment horizontal="center" vertical="center"/>
    </xf>
    <xf numFmtId="0" fontId="15" fillId="0" borderId="72" xfId="0" applyFont="1" applyFill="1" applyBorder="1" applyAlignment="1">
      <alignment horizontal="center" vertical="center"/>
    </xf>
    <xf numFmtId="0" fontId="15" fillId="0" borderId="71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5" fillId="0" borderId="70" xfId="0" applyFont="1" applyFill="1" applyBorder="1" applyAlignment="1">
      <alignment horizontal="center" vertical="center"/>
    </xf>
    <xf numFmtId="0" fontId="15" fillId="0" borderId="69" xfId="0" applyFont="1" applyFill="1" applyBorder="1" applyAlignment="1">
      <alignment horizontal="center" vertical="center"/>
    </xf>
  </cellXfs>
  <cellStyles count="3">
    <cellStyle name="Excel_BuiltIn_Rossz" xfId="2"/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B1:AE150"/>
  <sheetViews>
    <sheetView tabSelected="1" zoomScale="80" zoomScaleNormal="80" zoomScaleSheetLayoutView="80" workbookViewId="0">
      <pane xSplit="3" ySplit="9" topLeftCell="AB91" activePane="bottomRight" state="frozen"/>
      <selection pane="topRight" activeCell="G1" sqref="G1"/>
      <selection pane="bottomLeft" activeCell="A111" sqref="A111"/>
      <selection pane="bottomRight" activeCell="AC94" sqref="AC94"/>
    </sheetView>
  </sheetViews>
  <sheetFormatPr defaultRowHeight="12.75" outlineLevelRow="1" outlineLevelCol="1" x14ac:dyDescent="0.2"/>
  <cols>
    <col min="1" max="1" width="4.7109375" style="1" customWidth="1"/>
    <col min="2" max="2" width="9.28515625" style="2" customWidth="1"/>
    <col min="3" max="3" width="44.140625" style="2" customWidth="1"/>
    <col min="4" max="4" width="13.85546875" style="1" hidden="1" customWidth="1" outlineLevel="1"/>
    <col min="5" max="5" width="14.42578125" style="1" hidden="1" customWidth="1" outlineLevel="1"/>
    <col min="6" max="6" width="16.28515625" style="1" hidden="1" customWidth="1" outlineLevel="1"/>
    <col min="7" max="7" width="14.28515625" style="1" hidden="1" customWidth="1" outlineLevel="1"/>
    <col min="8" max="8" width="13.85546875" style="1" hidden="1" customWidth="1" outlineLevel="1"/>
    <col min="9" max="9" width="14.42578125" style="1" hidden="1" customWidth="1" outlineLevel="1"/>
    <col min="10" max="10" width="16.28515625" style="1" hidden="1" customWidth="1" outlineLevel="1"/>
    <col min="11" max="11" width="14.28515625" style="1" hidden="1" customWidth="1" outlineLevel="1"/>
    <col min="12" max="12" width="13.85546875" style="1" hidden="1" customWidth="1" outlineLevel="1"/>
    <col min="13" max="13" width="14.42578125" style="1" hidden="1" customWidth="1" outlineLevel="1"/>
    <col min="14" max="14" width="16.28515625" style="1" hidden="1" customWidth="1" outlineLevel="1"/>
    <col min="15" max="15" width="11.85546875" style="1" hidden="1" customWidth="1" outlineLevel="1"/>
    <col min="16" max="16" width="13.85546875" style="1" hidden="1" customWidth="1" outlineLevel="1"/>
    <col min="17" max="17" width="14.42578125" style="1" hidden="1" customWidth="1" outlineLevel="1"/>
    <col min="18" max="18" width="16.28515625" style="1" hidden="1" customWidth="1" outlineLevel="1"/>
    <col min="19" max="19" width="14.28515625" style="1" hidden="1" customWidth="1" outlineLevel="1"/>
    <col min="20" max="20" width="13.85546875" style="1" hidden="1" customWidth="1" outlineLevel="1"/>
    <col min="21" max="21" width="14.42578125" style="1" hidden="1" customWidth="1" outlineLevel="1"/>
    <col min="22" max="22" width="16.28515625" style="1" hidden="1" customWidth="1" outlineLevel="1"/>
    <col min="23" max="23" width="11.42578125" style="1" hidden="1" customWidth="1" outlineLevel="1"/>
    <col min="24" max="24" width="13.85546875" style="1" hidden="1" customWidth="1" outlineLevel="1"/>
    <col min="25" max="25" width="14.42578125" style="1" hidden="1" customWidth="1" outlineLevel="1"/>
    <col min="26" max="26" width="16.28515625" style="1" hidden="1" customWidth="1" outlineLevel="1"/>
    <col min="27" max="27" width="14.28515625" style="1" hidden="1" customWidth="1" outlineLevel="1"/>
    <col min="28" max="28" width="13.85546875" style="1" customWidth="1" collapsed="1"/>
    <col min="29" max="29" width="14.42578125" style="1" customWidth="1"/>
    <col min="30" max="30" width="16.28515625" style="1" customWidth="1"/>
    <col min="31" max="31" width="11.42578125" style="1" customWidth="1"/>
    <col min="32" max="16384" width="9.140625" style="1"/>
  </cols>
  <sheetData>
    <row r="1" spans="2:31" ht="19.5" customHeight="1" x14ac:dyDescent="0.2">
      <c r="G1" s="94"/>
      <c r="K1" s="94"/>
      <c r="O1" s="104"/>
      <c r="S1" s="94"/>
      <c r="W1" s="104"/>
      <c r="AA1" s="94"/>
      <c r="AE1" s="104"/>
    </row>
    <row r="2" spans="2:31" ht="19.5" customHeight="1" x14ac:dyDescent="0.2">
      <c r="G2" s="94"/>
      <c r="K2" s="94"/>
      <c r="O2" s="105"/>
      <c r="S2" s="94"/>
      <c r="W2" s="105"/>
      <c r="AA2" s="94"/>
      <c r="AE2" s="106" t="s">
        <v>46</v>
      </c>
    </row>
    <row r="3" spans="2:31" ht="39" customHeight="1" x14ac:dyDescent="0.2">
      <c r="B3" s="107" t="s">
        <v>47</v>
      </c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</row>
    <row r="4" spans="2:31" ht="21" customHeight="1" x14ac:dyDescent="0.2">
      <c r="B4" s="93"/>
      <c r="C4" s="93"/>
      <c r="D4" s="92"/>
      <c r="E4" s="92"/>
      <c r="F4" s="92"/>
      <c r="G4" s="91"/>
      <c r="H4" s="92"/>
      <c r="I4" s="92"/>
      <c r="J4" s="92"/>
      <c r="K4" s="91" t="s">
        <v>36</v>
      </c>
      <c r="L4" s="92"/>
      <c r="M4" s="92"/>
      <c r="N4" s="92"/>
      <c r="O4" s="91" t="s">
        <v>36</v>
      </c>
      <c r="P4" s="92"/>
      <c r="Q4" s="92"/>
      <c r="R4" s="92"/>
      <c r="S4" s="91" t="s">
        <v>36</v>
      </c>
      <c r="T4" s="92"/>
      <c r="U4" s="92"/>
      <c r="V4" s="92"/>
      <c r="W4" s="91" t="s">
        <v>36</v>
      </c>
      <c r="X4" s="92"/>
      <c r="Y4" s="92"/>
      <c r="Z4" s="92"/>
      <c r="AA4" s="91" t="s">
        <v>36</v>
      </c>
      <c r="AB4" s="92"/>
      <c r="AC4" s="92"/>
      <c r="AD4" s="92"/>
      <c r="AE4" s="91" t="s">
        <v>36</v>
      </c>
    </row>
    <row r="5" spans="2:31" ht="21" customHeight="1" x14ac:dyDescent="0.2">
      <c r="B5" s="117" t="s">
        <v>35</v>
      </c>
      <c r="C5" s="118"/>
      <c r="D5" s="108" t="s">
        <v>39</v>
      </c>
      <c r="E5" s="109"/>
      <c r="F5" s="109"/>
      <c r="G5" s="110"/>
      <c r="H5" s="108" t="s">
        <v>40</v>
      </c>
      <c r="I5" s="109"/>
      <c r="J5" s="109"/>
      <c r="K5" s="110"/>
      <c r="L5" s="108" t="s">
        <v>41</v>
      </c>
      <c r="M5" s="109"/>
      <c r="N5" s="109"/>
      <c r="O5" s="110"/>
      <c r="P5" s="108" t="s">
        <v>42</v>
      </c>
      <c r="Q5" s="109"/>
      <c r="R5" s="109"/>
      <c r="S5" s="110"/>
      <c r="T5" s="108" t="s">
        <v>43</v>
      </c>
      <c r="U5" s="109"/>
      <c r="V5" s="109"/>
      <c r="W5" s="110"/>
      <c r="X5" s="108" t="s">
        <v>44</v>
      </c>
      <c r="Y5" s="109"/>
      <c r="Z5" s="109"/>
      <c r="AA5" s="110"/>
      <c r="AB5" s="108" t="s">
        <v>45</v>
      </c>
      <c r="AC5" s="109"/>
      <c r="AD5" s="109"/>
      <c r="AE5" s="110"/>
    </row>
    <row r="6" spans="2:31" ht="12" customHeight="1" x14ac:dyDescent="0.2">
      <c r="B6" s="119"/>
      <c r="C6" s="120"/>
      <c r="D6" s="111"/>
      <c r="E6" s="112"/>
      <c r="F6" s="112"/>
      <c r="G6" s="113"/>
      <c r="H6" s="111"/>
      <c r="I6" s="112"/>
      <c r="J6" s="112"/>
      <c r="K6" s="113"/>
      <c r="L6" s="111"/>
      <c r="M6" s="112"/>
      <c r="N6" s="112"/>
      <c r="O6" s="113"/>
      <c r="P6" s="111"/>
      <c r="Q6" s="112"/>
      <c r="R6" s="112"/>
      <c r="S6" s="113"/>
      <c r="T6" s="111"/>
      <c r="U6" s="112"/>
      <c r="V6" s="112"/>
      <c r="W6" s="113"/>
      <c r="X6" s="111"/>
      <c r="Y6" s="112"/>
      <c r="Z6" s="112"/>
      <c r="AA6" s="113"/>
      <c r="AB6" s="111"/>
      <c r="AC6" s="112"/>
      <c r="AD6" s="112"/>
      <c r="AE6" s="113"/>
    </row>
    <row r="7" spans="2:31" ht="12" customHeight="1" x14ac:dyDescent="0.2">
      <c r="B7" s="119"/>
      <c r="C7" s="120"/>
      <c r="D7" s="114"/>
      <c r="E7" s="115"/>
      <c r="F7" s="115"/>
      <c r="G7" s="116"/>
      <c r="H7" s="114"/>
      <c r="I7" s="115"/>
      <c r="J7" s="115"/>
      <c r="K7" s="116"/>
      <c r="L7" s="114"/>
      <c r="M7" s="115"/>
      <c r="N7" s="115"/>
      <c r="O7" s="116"/>
      <c r="P7" s="114"/>
      <c r="Q7" s="115"/>
      <c r="R7" s="115"/>
      <c r="S7" s="116"/>
      <c r="T7" s="114"/>
      <c r="U7" s="115"/>
      <c r="V7" s="115"/>
      <c r="W7" s="116"/>
      <c r="X7" s="114"/>
      <c r="Y7" s="115"/>
      <c r="Z7" s="115"/>
      <c r="AA7" s="116"/>
      <c r="AB7" s="114"/>
      <c r="AC7" s="115"/>
      <c r="AD7" s="115"/>
      <c r="AE7" s="116"/>
    </row>
    <row r="8" spans="2:31" ht="33.75" customHeight="1" x14ac:dyDescent="0.2">
      <c r="B8" s="121"/>
      <c r="C8" s="122"/>
      <c r="D8" s="90" t="s">
        <v>34</v>
      </c>
      <c r="E8" s="89" t="s">
        <v>33</v>
      </c>
      <c r="F8" s="88" t="s">
        <v>32</v>
      </c>
      <c r="G8" s="87" t="s">
        <v>31</v>
      </c>
      <c r="H8" s="90" t="s">
        <v>34</v>
      </c>
      <c r="I8" s="89" t="s">
        <v>33</v>
      </c>
      <c r="J8" s="88" t="s">
        <v>32</v>
      </c>
      <c r="K8" s="87" t="s">
        <v>31</v>
      </c>
      <c r="L8" s="90" t="s">
        <v>34</v>
      </c>
      <c r="M8" s="89" t="s">
        <v>33</v>
      </c>
      <c r="N8" s="88" t="s">
        <v>32</v>
      </c>
      <c r="O8" s="87" t="s">
        <v>31</v>
      </c>
      <c r="P8" s="90" t="s">
        <v>34</v>
      </c>
      <c r="Q8" s="89" t="s">
        <v>33</v>
      </c>
      <c r="R8" s="88" t="s">
        <v>32</v>
      </c>
      <c r="S8" s="87" t="s">
        <v>31</v>
      </c>
      <c r="T8" s="90" t="s">
        <v>34</v>
      </c>
      <c r="U8" s="89" t="s">
        <v>33</v>
      </c>
      <c r="V8" s="88" t="s">
        <v>32</v>
      </c>
      <c r="W8" s="87" t="s">
        <v>31</v>
      </c>
      <c r="X8" s="90" t="s">
        <v>34</v>
      </c>
      <c r="Y8" s="89" t="s">
        <v>33</v>
      </c>
      <c r="Z8" s="88" t="s">
        <v>32</v>
      </c>
      <c r="AA8" s="87" t="s">
        <v>31</v>
      </c>
      <c r="AB8" s="90" t="s">
        <v>34</v>
      </c>
      <c r="AC8" s="89" t="s">
        <v>33</v>
      </c>
      <c r="AD8" s="88" t="s">
        <v>32</v>
      </c>
      <c r="AE8" s="87" t="s">
        <v>31</v>
      </c>
    </row>
    <row r="9" spans="2:31" s="81" customFormat="1" x14ac:dyDescent="0.2">
      <c r="B9" s="86" t="s">
        <v>30</v>
      </c>
      <c r="C9" s="85" t="s">
        <v>29</v>
      </c>
      <c r="D9" s="83">
        <v>3</v>
      </c>
      <c r="E9" s="84">
        <v>4</v>
      </c>
      <c r="F9" s="83">
        <v>5</v>
      </c>
      <c r="G9" s="84">
        <v>6</v>
      </c>
      <c r="H9" s="83"/>
      <c r="I9" s="84"/>
      <c r="J9" s="83"/>
      <c r="K9" s="84"/>
      <c r="L9" s="83">
        <v>7</v>
      </c>
      <c r="M9" s="84">
        <v>8</v>
      </c>
      <c r="N9" s="83">
        <v>9</v>
      </c>
      <c r="O9" s="82">
        <v>10</v>
      </c>
      <c r="P9" s="83"/>
      <c r="Q9" s="84"/>
      <c r="R9" s="83"/>
      <c r="S9" s="84"/>
      <c r="T9" s="83">
        <v>3</v>
      </c>
      <c r="U9" s="84">
        <v>4</v>
      </c>
      <c r="V9" s="83">
        <v>5</v>
      </c>
      <c r="W9" s="82">
        <v>6</v>
      </c>
      <c r="X9" s="83"/>
      <c r="Y9" s="84"/>
      <c r="Z9" s="83"/>
      <c r="AA9" s="84"/>
      <c r="AB9" s="83">
        <v>3</v>
      </c>
      <c r="AC9" s="84">
        <v>4</v>
      </c>
      <c r="AD9" s="83">
        <v>5</v>
      </c>
      <c r="AE9" s="82">
        <v>6</v>
      </c>
    </row>
    <row r="10" spans="2:31" ht="23.1" customHeight="1" x14ac:dyDescent="0.2">
      <c r="B10" s="71" t="s">
        <v>28</v>
      </c>
      <c r="C10" s="80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8"/>
      <c r="P10" s="79"/>
      <c r="Q10" s="79"/>
      <c r="R10" s="79"/>
      <c r="S10" s="79"/>
      <c r="T10" s="79"/>
      <c r="U10" s="79"/>
      <c r="V10" s="79"/>
      <c r="W10" s="78"/>
      <c r="X10" s="79"/>
      <c r="Y10" s="79"/>
      <c r="Z10" s="79"/>
      <c r="AA10" s="79"/>
      <c r="AB10" s="79"/>
      <c r="AC10" s="79"/>
      <c r="AD10" s="79"/>
      <c r="AE10" s="78"/>
    </row>
    <row r="11" spans="2:31" ht="21" customHeight="1" x14ac:dyDescent="0.2">
      <c r="B11" s="77" t="s">
        <v>17</v>
      </c>
      <c r="C11" s="76" t="s">
        <v>16</v>
      </c>
      <c r="D11" s="75">
        <v>0</v>
      </c>
      <c r="E11" s="75">
        <v>0</v>
      </c>
      <c r="F11" s="75">
        <v>0</v>
      </c>
      <c r="G11" s="75">
        <f t="shared" ref="G11:G19" si="0">+D11+E11+F11</f>
        <v>0</v>
      </c>
      <c r="H11" s="75">
        <v>0</v>
      </c>
      <c r="I11" s="75">
        <v>0</v>
      </c>
      <c r="J11" s="75">
        <v>0</v>
      </c>
      <c r="K11" s="75">
        <f t="shared" ref="K11:K19" si="1">+H11+I11+J11</f>
        <v>0</v>
      </c>
      <c r="L11" s="75">
        <v>0</v>
      </c>
      <c r="M11" s="75">
        <v>0</v>
      </c>
      <c r="N11" s="75">
        <v>0</v>
      </c>
      <c r="O11" s="74">
        <f t="shared" ref="O11:O19" si="2">+L11+M11+N11</f>
        <v>0</v>
      </c>
      <c r="P11" s="75">
        <v>0</v>
      </c>
      <c r="Q11" s="75">
        <v>0</v>
      </c>
      <c r="R11" s="75">
        <v>0</v>
      </c>
      <c r="S11" s="75">
        <f t="shared" ref="S11:S19" si="3">+P11+Q11+R11</f>
        <v>0</v>
      </c>
      <c r="T11" s="75">
        <v>0</v>
      </c>
      <c r="U11" s="75">
        <v>0</v>
      </c>
      <c r="V11" s="75">
        <v>0</v>
      </c>
      <c r="W11" s="74">
        <f t="shared" ref="W11:W19" si="4">+T11+U11+V11</f>
        <v>0</v>
      </c>
      <c r="X11" s="75">
        <v>0</v>
      </c>
      <c r="Y11" s="75">
        <v>0</v>
      </c>
      <c r="Z11" s="75">
        <v>0</v>
      </c>
      <c r="AA11" s="75">
        <f t="shared" ref="AA11:AA19" si="5">+X11+Y11+Z11</f>
        <v>0</v>
      </c>
      <c r="AB11" s="75">
        <v>0</v>
      </c>
      <c r="AC11" s="75">
        <v>0</v>
      </c>
      <c r="AD11" s="75">
        <v>0</v>
      </c>
      <c r="AE11" s="74">
        <f t="shared" ref="AE11:AE19" si="6">+AB11+AC11+AD11</f>
        <v>0</v>
      </c>
    </row>
    <row r="12" spans="2:31" ht="21" customHeight="1" x14ac:dyDescent="0.2">
      <c r="B12" s="51" t="s">
        <v>15</v>
      </c>
      <c r="C12" s="34" t="s">
        <v>14</v>
      </c>
      <c r="D12" s="31">
        <v>0</v>
      </c>
      <c r="E12" s="31">
        <v>0</v>
      </c>
      <c r="F12" s="31">
        <v>0</v>
      </c>
      <c r="G12" s="31">
        <f t="shared" si="0"/>
        <v>0</v>
      </c>
      <c r="H12" s="31">
        <v>0</v>
      </c>
      <c r="I12" s="31">
        <v>0</v>
      </c>
      <c r="J12" s="31">
        <v>0</v>
      </c>
      <c r="K12" s="31">
        <f t="shared" si="1"/>
        <v>0</v>
      </c>
      <c r="L12" s="31">
        <v>0</v>
      </c>
      <c r="M12" s="31">
        <v>0</v>
      </c>
      <c r="N12" s="31">
        <v>0</v>
      </c>
      <c r="O12" s="50">
        <f t="shared" si="2"/>
        <v>0</v>
      </c>
      <c r="P12" s="31">
        <v>0</v>
      </c>
      <c r="Q12" s="31">
        <v>0</v>
      </c>
      <c r="R12" s="31">
        <v>0</v>
      </c>
      <c r="S12" s="31">
        <f t="shared" si="3"/>
        <v>0</v>
      </c>
      <c r="T12" s="31">
        <v>0</v>
      </c>
      <c r="U12" s="31">
        <v>0</v>
      </c>
      <c r="V12" s="31">
        <v>0</v>
      </c>
      <c r="W12" s="50">
        <f t="shared" si="4"/>
        <v>0</v>
      </c>
      <c r="X12" s="31">
        <v>0</v>
      </c>
      <c r="Y12" s="31">
        <v>0</v>
      </c>
      <c r="Z12" s="31">
        <v>0</v>
      </c>
      <c r="AA12" s="31">
        <f t="shared" si="5"/>
        <v>0</v>
      </c>
      <c r="AB12" s="31">
        <v>0</v>
      </c>
      <c r="AC12" s="31">
        <v>0</v>
      </c>
      <c r="AD12" s="31">
        <v>0</v>
      </c>
      <c r="AE12" s="50">
        <f t="shared" si="6"/>
        <v>0</v>
      </c>
    </row>
    <row r="13" spans="2:31" ht="21" customHeight="1" x14ac:dyDescent="0.2">
      <c r="B13" s="51" t="s">
        <v>13</v>
      </c>
      <c r="C13" s="34" t="s">
        <v>12</v>
      </c>
      <c r="D13" s="31">
        <v>78000</v>
      </c>
      <c r="E13" s="31">
        <v>0</v>
      </c>
      <c r="F13" s="31">
        <v>0</v>
      </c>
      <c r="G13" s="31">
        <f t="shared" si="0"/>
        <v>78000</v>
      </c>
      <c r="H13" s="31">
        <v>-70000</v>
      </c>
      <c r="I13" s="31">
        <v>0</v>
      </c>
      <c r="J13" s="31">
        <v>0</v>
      </c>
      <c r="K13" s="31">
        <f t="shared" si="1"/>
        <v>-70000</v>
      </c>
      <c r="L13" s="31">
        <v>8000</v>
      </c>
      <c r="M13" s="31">
        <v>0</v>
      </c>
      <c r="N13" s="31">
        <v>0</v>
      </c>
      <c r="O13" s="50">
        <f t="shared" si="2"/>
        <v>8000</v>
      </c>
      <c r="P13" s="31">
        <v>0</v>
      </c>
      <c r="Q13" s="31">
        <v>0</v>
      </c>
      <c r="R13" s="31">
        <v>0</v>
      </c>
      <c r="S13" s="31">
        <f t="shared" si="3"/>
        <v>0</v>
      </c>
      <c r="T13" s="31">
        <v>8000</v>
      </c>
      <c r="U13" s="31">
        <v>0</v>
      </c>
      <c r="V13" s="31">
        <v>0</v>
      </c>
      <c r="W13" s="50">
        <f t="shared" si="4"/>
        <v>8000</v>
      </c>
      <c r="X13" s="31">
        <v>0</v>
      </c>
      <c r="Y13" s="31">
        <v>0</v>
      </c>
      <c r="Z13" s="31">
        <v>0</v>
      </c>
      <c r="AA13" s="31">
        <f t="shared" si="5"/>
        <v>0</v>
      </c>
      <c r="AB13" s="31">
        <v>8000</v>
      </c>
      <c r="AC13" s="31">
        <v>0</v>
      </c>
      <c r="AD13" s="31">
        <v>0</v>
      </c>
      <c r="AE13" s="50">
        <f t="shared" si="6"/>
        <v>8000</v>
      </c>
    </row>
    <row r="14" spans="2:31" ht="21" customHeight="1" x14ac:dyDescent="0.2">
      <c r="B14" s="51" t="s">
        <v>11</v>
      </c>
      <c r="C14" s="34" t="s">
        <v>10</v>
      </c>
      <c r="D14" s="31">
        <f>+D15+D16+D17</f>
        <v>10750</v>
      </c>
      <c r="E14" s="31">
        <f>+E15+E16+E17</f>
        <v>10000</v>
      </c>
      <c r="F14" s="31">
        <f>+F15+F16+F17</f>
        <v>0</v>
      </c>
      <c r="G14" s="31">
        <f t="shared" si="0"/>
        <v>20750</v>
      </c>
      <c r="H14" s="31">
        <f>+H15+H16+H17</f>
        <v>-5000</v>
      </c>
      <c r="I14" s="31">
        <f>+I15+I16+I17</f>
        <v>0</v>
      </c>
      <c r="J14" s="31">
        <f>+J15+J16+J17</f>
        <v>0</v>
      </c>
      <c r="K14" s="31">
        <f t="shared" si="1"/>
        <v>-5000</v>
      </c>
      <c r="L14" s="31">
        <f>+L15+L16+L17</f>
        <v>5750</v>
      </c>
      <c r="M14" s="31">
        <f>+M15+M16+M17</f>
        <v>10000</v>
      </c>
      <c r="N14" s="31">
        <f>+N15+N16+N17</f>
        <v>0</v>
      </c>
      <c r="O14" s="50">
        <f t="shared" si="2"/>
        <v>15750</v>
      </c>
      <c r="P14" s="31">
        <f>+P15+P16+P17</f>
        <v>0</v>
      </c>
      <c r="Q14" s="31">
        <f>+Q15+Q16+Q17</f>
        <v>0</v>
      </c>
      <c r="R14" s="31">
        <f>+R15+R16+R17</f>
        <v>0</v>
      </c>
      <c r="S14" s="31">
        <f t="shared" si="3"/>
        <v>0</v>
      </c>
      <c r="T14" s="31">
        <f>+T15+T16+T17</f>
        <v>5750</v>
      </c>
      <c r="U14" s="31">
        <f>+U15+U16+U17</f>
        <v>10000</v>
      </c>
      <c r="V14" s="31">
        <f>+V15+V16+V17</f>
        <v>0</v>
      </c>
      <c r="W14" s="50">
        <f t="shared" si="4"/>
        <v>15750</v>
      </c>
      <c r="X14" s="31">
        <f>+X15+X16+X17</f>
        <v>0</v>
      </c>
      <c r="Y14" s="31">
        <f>+Y15+Y16+Y17</f>
        <v>0</v>
      </c>
      <c r="Z14" s="31">
        <f>+Z15+Z16+Z17</f>
        <v>0</v>
      </c>
      <c r="AA14" s="31">
        <f t="shared" si="5"/>
        <v>0</v>
      </c>
      <c r="AB14" s="31">
        <f>+AB15+AB16+AB17</f>
        <v>5750</v>
      </c>
      <c r="AC14" s="31">
        <f>+AC15+AC16+AC17</f>
        <v>10000</v>
      </c>
      <c r="AD14" s="31">
        <f>+AD15+AD16+AD17</f>
        <v>0</v>
      </c>
      <c r="AE14" s="50">
        <f t="shared" si="6"/>
        <v>15750</v>
      </c>
    </row>
    <row r="15" spans="2:31" ht="21" customHeight="1" x14ac:dyDescent="0.2">
      <c r="B15" s="51"/>
      <c r="C15" s="32" t="s">
        <v>9</v>
      </c>
      <c r="D15" s="31">
        <v>10750</v>
      </c>
      <c r="E15" s="31">
        <v>10000</v>
      </c>
      <c r="F15" s="31">
        <v>0</v>
      </c>
      <c r="G15" s="31">
        <f t="shared" si="0"/>
        <v>20750</v>
      </c>
      <c r="H15" s="31">
        <v>-5000</v>
      </c>
      <c r="I15" s="31">
        <v>0</v>
      </c>
      <c r="J15" s="31">
        <v>0</v>
      </c>
      <c r="K15" s="31">
        <f t="shared" si="1"/>
        <v>-5000</v>
      </c>
      <c r="L15" s="31">
        <v>5750</v>
      </c>
      <c r="M15" s="31">
        <v>10000</v>
      </c>
      <c r="N15" s="31">
        <v>0</v>
      </c>
      <c r="O15" s="50">
        <f t="shared" si="2"/>
        <v>15750</v>
      </c>
      <c r="P15" s="31">
        <v>0</v>
      </c>
      <c r="Q15" s="31">
        <v>0</v>
      </c>
      <c r="R15" s="31">
        <v>0</v>
      </c>
      <c r="S15" s="31">
        <f t="shared" si="3"/>
        <v>0</v>
      </c>
      <c r="T15" s="31">
        <v>5750</v>
      </c>
      <c r="U15" s="31">
        <v>10000</v>
      </c>
      <c r="V15" s="31">
        <v>0</v>
      </c>
      <c r="W15" s="50">
        <f t="shared" si="4"/>
        <v>15750</v>
      </c>
      <c r="X15" s="31">
        <v>0</v>
      </c>
      <c r="Y15" s="31">
        <v>0</v>
      </c>
      <c r="Z15" s="31">
        <v>0</v>
      </c>
      <c r="AA15" s="31">
        <f t="shared" si="5"/>
        <v>0</v>
      </c>
      <c r="AB15" s="31">
        <v>5750</v>
      </c>
      <c r="AC15" s="31">
        <v>10000</v>
      </c>
      <c r="AD15" s="31">
        <v>0</v>
      </c>
      <c r="AE15" s="50">
        <f t="shared" si="6"/>
        <v>15750</v>
      </c>
    </row>
    <row r="16" spans="2:31" ht="21" hidden="1" customHeight="1" outlineLevel="1" x14ac:dyDescent="0.2">
      <c r="B16" s="51"/>
      <c r="C16" s="32" t="s">
        <v>8</v>
      </c>
      <c r="D16" s="31">
        <v>0</v>
      </c>
      <c r="E16" s="31">
        <v>0</v>
      </c>
      <c r="F16" s="31">
        <v>0</v>
      </c>
      <c r="G16" s="31">
        <f t="shared" si="0"/>
        <v>0</v>
      </c>
      <c r="H16" s="31">
        <v>0</v>
      </c>
      <c r="I16" s="31">
        <v>0</v>
      </c>
      <c r="J16" s="31">
        <v>0</v>
      </c>
      <c r="K16" s="31">
        <f t="shared" si="1"/>
        <v>0</v>
      </c>
      <c r="L16" s="31">
        <v>0</v>
      </c>
      <c r="M16" s="31">
        <v>0</v>
      </c>
      <c r="N16" s="31">
        <v>0</v>
      </c>
      <c r="O16" s="50">
        <f t="shared" si="2"/>
        <v>0</v>
      </c>
      <c r="P16" s="31">
        <v>0</v>
      </c>
      <c r="Q16" s="31">
        <v>0</v>
      </c>
      <c r="R16" s="31">
        <v>0</v>
      </c>
      <c r="S16" s="31">
        <f t="shared" si="3"/>
        <v>0</v>
      </c>
      <c r="T16" s="31">
        <v>0</v>
      </c>
      <c r="U16" s="31">
        <v>0</v>
      </c>
      <c r="V16" s="31">
        <v>0</v>
      </c>
      <c r="W16" s="50">
        <f t="shared" si="4"/>
        <v>0</v>
      </c>
      <c r="X16" s="31">
        <v>0</v>
      </c>
      <c r="Y16" s="31">
        <v>0</v>
      </c>
      <c r="Z16" s="31">
        <v>0</v>
      </c>
      <c r="AA16" s="31">
        <f t="shared" si="5"/>
        <v>0</v>
      </c>
      <c r="AB16" s="31">
        <v>0</v>
      </c>
      <c r="AC16" s="31">
        <v>0</v>
      </c>
      <c r="AD16" s="31">
        <v>0</v>
      </c>
      <c r="AE16" s="50">
        <f t="shared" si="6"/>
        <v>0</v>
      </c>
    </row>
    <row r="17" spans="2:31" ht="21" hidden="1" customHeight="1" outlineLevel="1" x14ac:dyDescent="0.2">
      <c r="B17" s="51"/>
      <c r="C17" s="32" t="s">
        <v>7</v>
      </c>
      <c r="D17" s="31">
        <v>0</v>
      </c>
      <c r="E17" s="31">
        <v>0</v>
      </c>
      <c r="F17" s="31">
        <v>0</v>
      </c>
      <c r="G17" s="31">
        <f t="shared" si="0"/>
        <v>0</v>
      </c>
      <c r="H17" s="31">
        <v>0</v>
      </c>
      <c r="I17" s="31">
        <v>0</v>
      </c>
      <c r="J17" s="31">
        <v>0</v>
      </c>
      <c r="K17" s="31">
        <f t="shared" si="1"/>
        <v>0</v>
      </c>
      <c r="L17" s="31">
        <v>0</v>
      </c>
      <c r="M17" s="31">
        <v>0</v>
      </c>
      <c r="N17" s="31">
        <v>0</v>
      </c>
      <c r="O17" s="50">
        <f t="shared" si="2"/>
        <v>0</v>
      </c>
      <c r="P17" s="31">
        <v>0</v>
      </c>
      <c r="Q17" s="31">
        <v>0</v>
      </c>
      <c r="R17" s="31">
        <v>0</v>
      </c>
      <c r="S17" s="31">
        <f t="shared" si="3"/>
        <v>0</v>
      </c>
      <c r="T17" s="31">
        <v>0</v>
      </c>
      <c r="U17" s="31">
        <v>0</v>
      </c>
      <c r="V17" s="31">
        <v>0</v>
      </c>
      <c r="W17" s="50">
        <f t="shared" si="4"/>
        <v>0</v>
      </c>
      <c r="X17" s="31">
        <v>0</v>
      </c>
      <c r="Y17" s="31">
        <v>0</v>
      </c>
      <c r="Z17" s="31">
        <v>0</v>
      </c>
      <c r="AA17" s="31">
        <f t="shared" si="5"/>
        <v>0</v>
      </c>
      <c r="AB17" s="31">
        <v>0</v>
      </c>
      <c r="AC17" s="31">
        <v>0</v>
      </c>
      <c r="AD17" s="31">
        <v>0</v>
      </c>
      <c r="AE17" s="50">
        <f t="shared" si="6"/>
        <v>0</v>
      </c>
    </row>
    <row r="18" spans="2:31" ht="21" customHeight="1" collapsed="1" x14ac:dyDescent="0.2">
      <c r="B18" s="49" t="s">
        <v>6</v>
      </c>
      <c r="C18" s="34" t="s">
        <v>5</v>
      </c>
      <c r="D18" s="48">
        <v>23963</v>
      </c>
      <c r="E18" s="48">
        <v>2700</v>
      </c>
      <c r="F18" s="48">
        <v>0</v>
      </c>
      <c r="G18" s="48">
        <f t="shared" si="0"/>
        <v>26663</v>
      </c>
      <c r="H18" s="48">
        <v>-20250</v>
      </c>
      <c r="I18" s="48">
        <v>0</v>
      </c>
      <c r="J18" s="48">
        <v>0</v>
      </c>
      <c r="K18" s="48">
        <f t="shared" si="1"/>
        <v>-20250</v>
      </c>
      <c r="L18" s="48">
        <v>3713</v>
      </c>
      <c r="M18" s="48">
        <v>2700</v>
      </c>
      <c r="N18" s="48">
        <v>0</v>
      </c>
      <c r="O18" s="47">
        <f t="shared" si="2"/>
        <v>6413</v>
      </c>
      <c r="P18" s="48">
        <v>0</v>
      </c>
      <c r="Q18" s="48">
        <v>0</v>
      </c>
      <c r="R18" s="48">
        <v>0</v>
      </c>
      <c r="S18" s="48">
        <f t="shared" si="3"/>
        <v>0</v>
      </c>
      <c r="T18" s="48">
        <v>3713</v>
      </c>
      <c r="U18" s="48">
        <v>2700</v>
      </c>
      <c r="V18" s="48">
        <v>0</v>
      </c>
      <c r="W18" s="47">
        <f t="shared" si="4"/>
        <v>6413</v>
      </c>
      <c r="X18" s="48">
        <v>0</v>
      </c>
      <c r="Y18" s="48">
        <v>0</v>
      </c>
      <c r="Z18" s="48">
        <v>0</v>
      </c>
      <c r="AA18" s="48">
        <f t="shared" si="5"/>
        <v>0</v>
      </c>
      <c r="AB18" s="48">
        <v>3713</v>
      </c>
      <c r="AC18" s="48">
        <v>2700</v>
      </c>
      <c r="AD18" s="48">
        <v>0</v>
      </c>
      <c r="AE18" s="47">
        <f t="shared" si="6"/>
        <v>6413</v>
      </c>
    </row>
    <row r="19" spans="2:31" ht="23.1" customHeight="1" x14ac:dyDescent="0.2">
      <c r="B19" s="57"/>
      <c r="C19" s="60" t="s">
        <v>4</v>
      </c>
      <c r="D19" s="59">
        <f>+D11+D12+D13+D14+D18</f>
        <v>112713</v>
      </c>
      <c r="E19" s="59">
        <f>+E11+E12+E13+E14+E18</f>
        <v>12700</v>
      </c>
      <c r="F19" s="59">
        <f>+F11+F12+F13+F14+F18</f>
        <v>0</v>
      </c>
      <c r="G19" s="59">
        <f t="shared" si="0"/>
        <v>125413</v>
      </c>
      <c r="H19" s="59">
        <f>+H11+H12+H13+H14+H18</f>
        <v>-95250</v>
      </c>
      <c r="I19" s="59">
        <f>+I11+I12+I13+I14+I18</f>
        <v>0</v>
      </c>
      <c r="J19" s="59">
        <f>+J11+J12+J13+J14+J18</f>
        <v>0</v>
      </c>
      <c r="K19" s="59">
        <f t="shared" si="1"/>
        <v>-95250</v>
      </c>
      <c r="L19" s="59">
        <f>+L11+L12+L13+L14+L18</f>
        <v>17463</v>
      </c>
      <c r="M19" s="59">
        <f>+M11+M12+M13+M14+M18</f>
        <v>12700</v>
      </c>
      <c r="N19" s="59">
        <f>+N11+N12+N13+N14+N18</f>
        <v>0</v>
      </c>
      <c r="O19" s="58">
        <f t="shared" si="2"/>
        <v>30163</v>
      </c>
      <c r="P19" s="59">
        <f>+P11+P12+P13+P14+P18</f>
        <v>0</v>
      </c>
      <c r="Q19" s="59">
        <f>+Q11+Q12+Q13+Q14+Q18</f>
        <v>0</v>
      </c>
      <c r="R19" s="59">
        <f>+R11+R12+R13+R14+R18</f>
        <v>0</v>
      </c>
      <c r="S19" s="59">
        <f t="shared" si="3"/>
        <v>0</v>
      </c>
      <c r="T19" s="59">
        <f>+T11+T12+T13+T14+T18</f>
        <v>17463</v>
      </c>
      <c r="U19" s="59">
        <f>+U11+U12+U13+U14+U18</f>
        <v>12700</v>
      </c>
      <c r="V19" s="59">
        <f>+V11+V12+V13+V14+V18</f>
        <v>0</v>
      </c>
      <c r="W19" s="58">
        <f t="shared" si="4"/>
        <v>30163</v>
      </c>
      <c r="X19" s="59">
        <f>+X11+X12+X13+X14+X18</f>
        <v>0</v>
      </c>
      <c r="Y19" s="59">
        <f>+Y11+Y12+Y13+Y14+Y18</f>
        <v>0</v>
      </c>
      <c r="Z19" s="59">
        <f>+Z11+Z12+Z13+Z14+Z18</f>
        <v>0</v>
      </c>
      <c r="AA19" s="59">
        <f t="shared" si="5"/>
        <v>0</v>
      </c>
      <c r="AB19" s="59">
        <f>+AB11+AB12+AB13+AB14+AB18</f>
        <v>17463</v>
      </c>
      <c r="AC19" s="59">
        <f>+AC11+AC12+AC13+AC14+AC18</f>
        <v>12700</v>
      </c>
      <c r="AD19" s="59">
        <f>+AD11+AD12+AD13+AD14+AD18</f>
        <v>0</v>
      </c>
      <c r="AE19" s="58">
        <f t="shared" si="6"/>
        <v>30163</v>
      </c>
    </row>
    <row r="20" spans="2:31" ht="23.1" customHeight="1" x14ac:dyDescent="0.2">
      <c r="B20" s="57" t="s">
        <v>27</v>
      </c>
      <c r="C20" s="56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4"/>
      <c r="P20" s="55"/>
      <c r="Q20" s="55"/>
      <c r="R20" s="55"/>
      <c r="S20" s="55"/>
      <c r="T20" s="55"/>
      <c r="U20" s="55"/>
      <c r="V20" s="55"/>
      <c r="W20" s="54"/>
      <c r="X20" s="55"/>
      <c r="Y20" s="55"/>
      <c r="Z20" s="55"/>
      <c r="AA20" s="55"/>
      <c r="AB20" s="55"/>
      <c r="AC20" s="55"/>
      <c r="AD20" s="55"/>
      <c r="AE20" s="54"/>
    </row>
    <row r="21" spans="2:31" ht="21" customHeight="1" x14ac:dyDescent="0.2">
      <c r="B21" s="53" t="s">
        <v>17</v>
      </c>
      <c r="C21" s="37" t="s">
        <v>16</v>
      </c>
      <c r="D21" s="36">
        <v>0</v>
      </c>
      <c r="E21" s="36">
        <v>0</v>
      </c>
      <c r="F21" s="36">
        <v>0</v>
      </c>
      <c r="G21" s="36">
        <f t="shared" ref="G21:G29" si="7">+D21+E21+F21</f>
        <v>0</v>
      </c>
      <c r="H21" s="36">
        <v>0</v>
      </c>
      <c r="I21" s="36">
        <v>0</v>
      </c>
      <c r="J21" s="36">
        <v>0</v>
      </c>
      <c r="K21" s="36">
        <f t="shared" ref="K21:K29" si="8">+H21+I21+J21</f>
        <v>0</v>
      </c>
      <c r="L21" s="36">
        <v>0</v>
      </c>
      <c r="M21" s="36">
        <v>0</v>
      </c>
      <c r="N21" s="36">
        <v>0</v>
      </c>
      <c r="O21" s="52">
        <f t="shared" ref="O21:O29" si="9">+L21+M21+N21</f>
        <v>0</v>
      </c>
      <c r="P21" s="36">
        <v>0</v>
      </c>
      <c r="Q21" s="36">
        <v>0</v>
      </c>
      <c r="R21" s="36">
        <v>0</v>
      </c>
      <c r="S21" s="36">
        <f t="shared" ref="S21:S29" si="10">+P21+Q21+R21</f>
        <v>0</v>
      </c>
      <c r="T21" s="36">
        <v>0</v>
      </c>
      <c r="U21" s="36">
        <v>0</v>
      </c>
      <c r="V21" s="36">
        <v>0</v>
      </c>
      <c r="W21" s="52">
        <f t="shared" ref="W21:W29" si="11">+T21+U21+V21</f>
        <v>0</v>
      </c>
      <c r="X21" s="36">
        <v>0</v>
      </c>
      <c r="Y21" s="36">
        <v>0</v>
      </c>
      <c r="Z21" s="36">
        <v>0</v>
      </c>
      <c r="AA21" s="36">
        <f t="shared" ref="AA21:AA29" si="12">+X21+Y21+Z21</f>
        <v>0</v>
      </c>
      <c r="AB21" s="36">
        <v>0</v>
      </c>
      <c r="AC21" s="36">
        <v>0</v>
      </c>
      <c r="AD21" s="36">
        <v>0</v>
      </c>
      <c r="AE21" s="52">
        <f t="shared" ref="AE21:AE29" si="13">+AB21+AC21+AD21</f>
        <v>0</v>
      </c>
    </row>
    <row r="22" spans="2:31" ht="21" customHeight="1" x14ac:dyDescent="0.2">
      <c r="B22" s="51" t="s">
        <v>15</v>
      </c>
      <c r="C22" s="34" t="s">
        <v>14</v>
      </c>
      <c r="D22" s="31">
        <v>0</v>
      </c>
      <c r="E22" s="31">
        <v>0</v>
      </c>
      <c r="F22" s="31">
        <v>0</v>
      </c>
      <c r="G22" s="31">
        <f t="shared" si="7"/>
        <v>0</v>
      </c>
      <c r="H22" s="31">
        <v>0</v>
      </c>
      <c r="I22" s="31">
        <v>0</v>
      </c>
      <c r="J22" s="31">
        <v>0</v>
      </c>
      <c r="K22" s="31">
        <f t="shared" si="8"/>
        <v>0</v>
      </c>
      <c r="L22" s="31">
        <v>0</v>
      </c>
      <c r="M22" s="31">
        <v>0</v>
      </c>
      <c r="N22" s="31">
        <v>0</v>
      </c>
      <c r="O22" s="50">
        <f t="shared" si="9"/>
        <v>0</v>
      </c>
      <c r="P22" s="31">
        <v>0</v>
      </c>
      <c r="Q22" s="31">
        <v>0</v>
      </c>
      <c r="R22" s="31">
        <v>0</v>
      </c>
      <c r="S22" s="31">
        <f t="shared" si="10"/>
        <v>0</v>
      </c>
      <c r="T22" s="31">
        <v>0</v>
      </c>
      <c r="U22" s="31">
        <v>0</v>
      </c>
      <c r="V22" s="31">
        <v>0</v>
      </c>
      <c r="W22" s="50">
        <f t="shared" si="11"/>
        <v>0</v>
      </c>
      <c r="X22" s="31">
        <v>0</v>
      </c>
      <c r="Y22" s="31">
        <v>0</v>
      </c>
      <c r="Z22" s="31">
        <v>0</v>
      </c>
      <c r="AA22" s="31">
        <f t="shared" si="12"/>
        <v>0</v>
      </c>
      <c r="AB22" s="31">
        <v>0</v>
      </c>
      <c r="AC22" s="31">
        <v>0</v>
      </c>
      <c r="AD22" s="31">
        <v>0</v>
      </c>
      <c r="AE22" s="50">
        <f t="shared" si="13"/>
        <v>0</v>
      </c>
    </row>
    <row r="23" spans="2:31" ht="21" customHeight="1" x14ac:dyDescent="0.2">
      <c r="B23" s="51" t="s">
        <v>13</v>
      </c>
      <c r="C23" s="34" t="s">
        <v>12</v>
      </c>
      <c r="D23" s="31">
        <v>0</v>
      </c>
      <c r="E23" s="31">
        <v>0</v>
      </c>
      <c r="F23" s="31">
        <v>0</v>
      </c>
      <c r="G23" s="31">
        <f t="shared" si="7"/>
        <v>0</v>
      </c>
      <c r="H23" s="31">
        <v>0</v>
      </c>
      <c r="I23" s="31">
        <v>0</v>
      </c>
      <c r="J23" s="31">
        <v>0</v>
      </c>
      <c r="K23" s="31">
        <f t="shared" si="8"/>
        <v>0</v>
      </c>
      <c r="L23" s="31">
        <v>0</v>
      </c>
      <c r="M23" s="31">
        <v>0</v>
      </c>
      <c r="N23" s="31">
        <v>0</v>
      </c>
      <c r="O23" s="50">
        <f t="shared" si="9"/>
        <v>0</v>
      </c>
      <c r="P23" s="31">
        <v>0</v>
      </c>
      <c r="Q23" s="31">
        <v>0</v>
      </c>
      <c r="R23" s="31">
        <v>0</v>
      </c>
      <c r="S23" s="31">
        <f t="shared" si="10"/>
        <v>0</v>
      </c>
      <c r="T23" s="31">
        <v>0</v>
      </c>
      <c r="U23" s="31">
        <v>0</v>
      </c>
      <c r="V23" s="31">
        <v>0</v>
      </c>
      <c r="W23" s="50">
        <f t="shared" si="11"/>
        <v>0</v>
      </c>
      <c r="X23" s="31">
        <v>0</v>
      </c>
      <c r="Y23" s="31">
        <v>0</v>
      </c>
      <c r="Z23" s="31">
        <v>0</v>
      </c>
      <c r="AA23" s="31">
        <f t="shared" si="12"/>
        <v>0</v>
      </c>
      <c r="AB23" s="31">
        <v>0</v>
      </c>
      <c r="AC23" s="31">
        <v>0</v>
      </c>
      <c r="AD23" s="31">
        <v>0</v>
      </c>
      <c r="AE23" s="50">
        <f t="shared" si="13"/>
        <v>0</v>
      </c>
    </row>
    <row r="24" spans="2:31" ht="21" customHeight="1" x14ac:dyDescent="0.2">
      <c r="B24" s="51" t="s">
        <v>11</v>
      </c>
      <c r="C24" s="34" t="s">
        <v>10</v>
      </c>
      <c r="D24" s="31">
        <f>+D25+D26+D27</f>
        <v>4015</v>
      </c>
      <c r="E24" s="31">
        <f>+E25+E26+E27</f>
        <v>0</v>
      </c>
      <c r="F24" s="31">
        <f>+F25+F26+F27</f>
        <v>0</v>
      </c>
      <c r="G24" s="31">
        <f t="shared" si="7"/>
        <v>4015</v>
      </c>
      <c r="H24" s="31">
        <f>+H25+H26+H27</f>
        <v>2598</v>
      </c>
      <c r="I24" s="31">
        <f>+I25+I26+I27</f>
        <v>0</v>
      </c>
      <c r="J24" s="31">
        <f>+J25+J26+J27</f>
        <v>0</v>
      </c>
      <c r="K24" s="31">
        <f t="shared" si="8"/>
        <v>2598</v>
      </c>
      <c r="L24" s="31">
        <f>+L25+L26+L27</f>
        <v>6613</v>
      </c>
      <c r="M24" s="31">
        <f>+M25+M26+M27</f>
        <v>0</v>
      </c>
      <c r="N24" s="31">
        <f>+N25+N26+N27</f>
        <v>0</v>
      </c>
      <c r="O24" s="50">
        <f t="shared" si="9"/>
        <v>6613</v>
      </c>
      <c r="P24" s="31">
        <f>+P25+P26+P27</f>
        <v>0</v>
      </c>
      <c r="Q24" s="31">
        <f>+Q25+Q26+Q27</f>
        <v>0</v>
      </c>
      <c r="R24" s="31">
        <f>+R25+R26+R27</f>
        <v>0</v>
      </c>
      <c r="S24" s="31">
        <f t="shared" si="10"/>
        <v>0</v>
      </c>
      <c r="T24" s="31">
        <f>+T25+T26+T27</f>
        <v>6613</v>
      </c>
      <c r="U24" s="31">
        <f>+U25+U26+U27</f>
        <v>0</v>
      </c>
      <c r="V24" s="31">
        <f>+V25+V26+V27</f>
        <v>0</v>
      </c>
      <c r="W24" s="50">
        <f t="shared" si="11"/>
        <v>6613</v>
      </c>
      <c r="X24" s="31">
        <f>+X25+X26+X27</f>
        <v>-5563</v>
      </c>
      <c r="Y24" s="31">
        <f>+Y25+Y26+Y27</f>
        <v>0</v>
      </c>
      <c r="Z24" s="31">
        <f>+Z25+Z26+Z27</f>
        <v>0</v>
      </c>
      <c r="AA24" s="31">
        <f t="shared" si="12"/>
        <v>-5563</v>
      </c>
      <c r="AB24" s="31">
        <f>+AB25+AB26+AB27</f>
        <v>1050</v>
      </c>
      <c r="AC24" s="31">
        <f>+AC25+AC26+AC27</f>
        <v>0</v>
      </c>
      <c r="AD24" s="31">
        <f>+AD25+AD26+AD27</f>
        <v>0</v>
      </c>
      <c r="AE24" s="50">
        <f t="shared" si="13"/>
        <v>1050</v>
      </c>
    </row>
    <row r="25" spans="2:31" ht="21" customHeight="1" x14ac:dyDescent="0.2">
      <c r="B25" s="51"/>
      <c r="C25" s="32" t="s">
        <v>9</v>
      </c>
      <c r="D25" s="31">
        <v>4015</v>
      </c>
      <c r="E25" s="31">
        <v>0</v>
      </c>
      <c r="F25" s="31">
        <v>0</v>
      </c>
      <c r="G25" s="31">
        <f t="shared" si="7"/>
        <v>4015</v>
      </c>
      <c r="H25" s="31">
        <v>2598</v>
      </c>
      <c r="I25" s="31">
        <v>0</v>
      </c>
      <c r="J25" s="31">
        <v>0</v>
      </c>
      <c r="K25" s="31">
        <f t="shared" si="8"/>
        <v>2598</v>
      </c>
      <c r="L25" s="31">
        <v>6613</v>
      </c>
      <c r="M25" s="31">
        <v>0</v>
      </c>
      <c r="N25" s="31">
        <v>0</v>
      </c>
      <c r="O25" s="50">
        <f t="shared" si="9"/>
        <v>6613</v>
      </c>
      <c r="P25" s="31">
        <v>0</v>
      </c>
      <c r="Q25" s="31">
        <v>0</v>
      </c>
      <c r="R25" s="31">
        <v>0</v>
      </c>
      <c r="S25" s="31">
        <f t="shared" si="10"/>
        <v>0</v>
      </c>
      <c r="T25" s="31">
        <v>6613</v>
      </c>
      <c r="U25" s="31">
        <v>0</v>
      </c>
      <c r="V25" s="31">
        <v>0</v>
      </c>
      <c r="W25" s="50">
        <f t="shared" si="11"/>
        <v>6613</v>
      </c>
      <c r="X25" s="31">
        <v>-5563</v>
      </c>
      <c r="Y25" s="31">
        <v>0</v>
      </c>
      <c r="Z25" s="31">
        <v>0</v>
      </c>
      <c r="AA25" s="31">
        <f t="shared" si="12"/>
        <v>-5563</v>
      </c>
      <c r="AB25" s="31">
        <v>1050</v>
      </c>
      <c r="AC25" s="31">
        <v>0</v>
      </c>
      <c r="AD25" s="31">
        <v>0</v>
      </c>
      <c r="AE25" s="50">
        <f t="shared" si="13"/>
        <v>1050</v>
      </c>
    </row>
    <row r="26" spans="2:31" ht="21" hidden="1" customHeight="1" outlineLevel="1" x14ac:dyDescent="0.2">
      <c r="B26" s="51"/>
      <c r="C26" s="32" t="s">
        <v>8</v>
      </c>
      <c r="D26" s="31">
        <v>0</v>
      </c>
      <c r="E26" s="31">
        <v>0</v>
      </c>
      <c r="F26" s="31">
        <v>0</v>
      </c>
      <c r="G26" s="31">
        <f t="shared" si="7"/>
        <v>0</v>
      </c>
      <c r="H26" s="31">
        <v>0</v>
      </c>
      <c r="I26" s="31">
        <v>0</v>
      </c>
      <c r="J26" s="31">
        <v>0</v>
      </c>
      <c r="K26" s="31">
        <f t="shared" si="8"/>
        <v>0</v>
      </c>
      <c r="L26" s="31">
        <v>0</v>
      </c>
      <c r="M26" s="31">
        <v>0</v>
      </c>
      <c r="N26" s="31">
        <v>0</v>
      </c>
      <c r="O26" s="50">
        <f t="shared" si="9"/>
        <v>0</v>
      </c>
      <c r="P26" s="31">
        <v>0</v>
      </c>
      <c r="Q26" s="31">
        <v>0</v>
      </c>
      <c r="R26" s="31">
        <v>0</v>
      </c>
      <c r="S26" s="31">
        <f t="shared" si="10"/>
        <v>0</v>
      </c>
      <c r="T26" s="31">
        <v>0</v>
      </c>
      <c r="U26" s="31">
        <v>0</v>
      </c>
      <c r="V26" s="31">
        <v>0</v>
      </c>
      <c r="W26" s="50">
        <f t="shared" si="11"/>
        <v>0</v>
      </c>
      <c r="X26" s="31">
        <v>0</v>
      </c>
      <c r="Y26" s="31">
        <v>0</v>
      </c>
      <c r="Z26" s="31">
        <v>0</v>
      </c>
      <c r="AA26" s="31">
        <f t="shared" si="12"/>
        <v>0</v>
      </c>
      <c r="AB26" s="31">
        <v>0</v>
      </c>
      <c r="AC26" s="31">
        <v>0</v>
      </c>
      <c r="AD26" s="31">
        <v>0</v>
      </c>
      <c r="AE26" s="50">
        <f t="shared" si="13"/>
        <v>0</v>
      </c>
    </row>
    <row r="27" spans="2:31" ht="21" hidden="1" customHeight="1" outlineLevel="1" x14ac:dyDescent="0.2">
      <c r="B27" s="51"/>
      <c r="C27" s="32" t="s">
        <v>7</v>
      </c>
      <c r="D27" s="31">
        <v>0</v>
      </c>
      <c r="E27" s="31">
        <v>0</v>
      </c>
      <c r="F27" s="31">
        <v>0</v>
      </c>
      <c r="G27" s="31">
        <f t="shared" si="7"/>
        <v>0</v>
      </c>
      <c r="H27" s="31">
        <v>0</v>
      </c>
      <c r="I27" s="31">
        <v>0</v>
      </c>
      <c r="J27" s="31">
        <v>0</v>
      </c>
      <c r="K27" s="31">
        <f t="shared" si="8"/>
        <v>0</v>
      </c>
      <c r="L27" s="31">
        <v>0</v>
      </c>
      <c r="M27" s="31">
        <v>0</v>
      </c>
      <c r="N27" s="31">
        <v>0</v>
      </c>
      <c r="O27" s="50">
        <f t="shared" si="9"/>
        <v>0</v>
      </c>
      <c r="P27" s="31">
        <v>0</v>
      </c>
      <c r="Q27" s="31">
        <v>0</v>
      </c>
      <c r="R27" s="31">
        <v>0</v>
      </c>
      <c r="S27" s="31">
        <f t="shared" si="10"/>
        <v>0</v>
      </c>
      <c r="T27" s="31">
        <v>0</v>
      </c>
      <c r="U27" s="31">
        <v>0</v>
      </c>
      <c r="V27" s="31">
        <v>0</v>
      </c>
      <c r="W27" s="50">
        <f t="shared" si="11"/>
        <v>0</v>
      </c>
      <c r="X27" s="31">
        <v>0</v>
      </c>
      <c r="Y27" s="31">
        <v>0</v>
      </c>
      <c r="Z27" s="31">
        <v>0</v>
      </c>
      <c r="AA27" s="31">
        <f t="shared" si="12"/>
        <v>0</v>
      </c>
      <c r="AB27" s="31">
        <v>0</v>
      </c>
      <c r="AC27" s="31">
        <v>0</v>
      </c>
      <c r="AD27" s="31">
        <v>0</v>
      </c>
      <c r="AE27" s="50">
        <f t="shared" si="13"/>
        <v>0</v>
      </c>
    </row>
    <row r="28" spans="2:31" ht="21" customHeight="1" collapsed="1" x14ac:dyDescent="0.2">
      <c r="B28" s="49" t="s">
        <v>6</v>
      </c>
      <c r="C28" s="34" t="s">
        <v>5</v>
      </c>
      <c r="D28" s="48">
        <v>1084</v>
      </c>
      <c r="E28" s="48">
        <v>0</v>
      </c>
      <c r="F28" s="48">
        <v>0</v>
      </c>
      <c r="G28" s="48">
        <f t="shared" si="7"/>
        <v>1084</v>
      </c>
      <c r="H28" s="48">
        <v>702</v>
      </c>
      <c r="I28" s="48">
        <v>0</v>
      </c>
      <c r="J28" s="48">
        <v>0</v>
      </c>
      <c r="K28" s="48">
        <f t="shared" si="8"/>
        <v>702</v>
      </c>
      <c r="L28" s="48">
        <v>1786</v>
      </c>
      <c r="M28" s="48">
        <v>0</v>
      </c>
      <c r="N28" s="48">
        <v>0</v>
      </c>
      <c r="O28" s="47">
        <f t="shared" si="9"/>
        <v>1786</v>
      </c>
      <c r="P28" s="48">
        <v>0</v>
      </c>
      <c r="Q28" s="48">
        <v>0</v>
      </c>
      <c r="R28" s="48">
        <v>0</v>
      </c>
      <c r="S28" s="48">
        <f t="shared" si="10"/>
        <v>0</v>
      </c>
      <c r="T28" s="48">
        <v>1786</v>
      </c>
      <c r="U28" s="48">
        <v>0</v>
      </c>
      <c r="V28" s="48">
        <v>0</v>
      </c>
      <c r="W28" s="47">
        <f t="shared" si="11"/>
        <v>1786</v>
      </c>
      <c r="X28" s="48">
        <v>-1502</v>
      </c>
      <c r="Y28" s="48">
        <v>0</v>
      </c>
      <c r="Z28" s="48">
        <v>0</v>
      </c>
      <c r="AA28" s="48">
        <f t="shared" si="12"/>
        <v>-1502</v>
      </c>
      <c r="AB28" s="48">
        <v>284</v>
      </c>
      <c r="AC28" s="48">
        <v>0</v>
      </c>
      <c r="AD28" s="48">
        <v>0</v>
      </c>
      <c r="AE28" s="47">
        <f t="shared" si="13"/>
        <v>284</v>
      </c>
    </row>
    <row r="29" spans="2:31" ht="23.1" customHeight="1" x14ac:dyDescent="0.2">
      <c r="B29" s="57"/>
      <c r="C29" s="60" t="s">
        <v>4</v>
      </c>
      <c r="D29" s="59">
        <f>+D21+D22+D23+D24+D28</f>
        <v>5099</v>
      </c>
      <c r="E29" s="59">
        <f>+E21+E22+E23+E24+E28</f>
        <v>0</v>
      </c>
      <c r="F29" s="59">
        <f>+F21+F22+F23+F24+F28</f>
        <v>0</v>
      </c>
      <c r="G29" s="59">
        <f t="shared" si="7"/>
        <v>5099</v>
      </c>
      <c r="H29" s="59">
        <f>+H21+H22+H23+H24+H28</f>
        <v>3300</v>
      </c>
      <c r="I29" s="59">
        <f>+I21+I22+I23+I24+I28</f>
        <v>0</v>
      </c>
      <c r="J29" s="59">
        <f>+J21+J22+J23+J24+J28</f>
        <v>0</v>
      </c>
      <c r="K29" s="59">
        <f t="shared" si="8"/>
        <v>3300</v>
      </c>
      <c r="L29" s="59">
        <f>+L21+L22+L23+L24+L28</f>
        <v>8399</v>
      </c>
      <c r="M29" s="59">
        <f>+M21+M22+M23+M24+M28</f>
        <v>0</v>
      </c>
      <c r="N29" s="59">
        <f>+N21+N22+N23+N24+N28</f>
        <v>0</v>
      </c>
      <c r="O29" s="58">
        <f t="shared" si="9"/>
        <v>8399</v>
      </c>
      <c r="P29" s="59">
        <f>+P21+P22+P23+P24+P28</f>
        <v>0</v>
      </c>
      <c r="Q29" s="59">
        <f>+Q21+Q22+Q23+Q24+Q28</f>
        <v>0</v>
      </c>
      <c r="R29" s="59">
        <f>+R21+R22+R23+R24+R28</f>
        <v>0</v>
      </c>
      <c r="S29" s="59">
        <f t="shared" si="10"/>
        <v>0</v>
      </c>
      <c r="T29" s="59">
        <f>+T21+T22+T23+T24+T28</f>
        <v>8399</v>
      </c>
      <c r="U29" s="59">
        <f>+U21+U22+U23+U24+U28</f>
        <v>0</v>
      </c>
      <c r="V29" s="59">
        <f>+V21+V22+V23+V24+V28</f>
        <v>0</v>
      </c>
      <c r="W29" s="58">
        <f t="shared" si="11"/>
        <v>8399</v>
      </c>
      <c r="X29" s="59">
        <f>+X21+X22+X23+X24+X28</f>
        <v>-7065</v>
      </c>
      <c r="Y29" s="59">
        <f>+Y21+Y22+Y23+Y24+Y28</f>
        <v>0</v>
      </c>
      <c r="Z29" s="59">
        <f>+Z21+Z22+Z23+Z24+Z28</f>
        <v>0</v>
      </c>
      <c r="AA29" s="59">
        <f t="shared" si="12"/>
        <v>-7065</v>
      </c>
      <c r="AB29" s="59">
        <f>+AB21+AB22+AB23+AB24+AB28</f>
        <v>1334</v>
      </c>
      <c r="AC29" s="59">
        <f>+AC21+AC22+AC23+AC24+AC28</f>
        <v>0</v>
      </c>
      <c r="AD29" s="59">
        <f>+AD21+AD22+AD23+AD24+AD28</f>
        <v>0</v>
      </c>
      <c r="AE29" s="58">
        <f t="shared" si="13"/>
        <v>1334</v>
      </c>
    </row>
    <row r="30" spans="2:31" ht="23.1" customHeight="1" x14ac:dyDescent="0.2">
      <c r="B30" s="57" t="s">
        <v>26</v>
      </c>
      <c r="C30" s="56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4"/>
      <c r="P30" s="55"/>
      <c r="Q30" s="55"/>
      <c r="R30" s="55"/>
      <c r="S30" s="55"/>
      <c r="T30" s="55"/>
      <c r="U30" s="55"/>
      <c r="V30" s="55"/>
      <c r="W30" s="54"/>
      <c r="X30" s="55"/>
      <c r="Y30" s="55"/>
      <c r="Z30" s="55"/>
      <c r="AA30" s="55"/>
      <c r="AB30" s="55"/>
      <c r="AC30" s="55"/>
      <c r="AD30" s="55"/>
      <c r="AE30" s="54"/>
    </row>
    <row r="31" spans="2:31" ht="21" customHeight="1" x14ac:dyDescent="0.2">
      <c r="B31" s="53" t="s">
        <v>17</v>
      </c>
      <c r="C31" s="37" t="s">
        <v>16</v>
      </c>
      <c r="D31" s="36">
        <v>0</v>
      </c>
      <c r="E31" s="36">
        <v>0</v>
      </c>
      <c r="F31" s="36">
        <v>0</v>
      </c>
      <c r="G31" s="36">
        <f t="shared" ref="G31:G39" si="14">+D31+E31+F31</f>
        <v>0</v>
      </c>
      <c r="H31" s="36">
        <v>0</v>
      </c>
      <c r="I31" s="36">
        <v>0</v>
      </c>
      <c r="J31" s="36">
        <v>0</v>
      </c>
      <c r="K31" s="36">
        <f t="shared" ref="K31:K39" si="15">+H31+I31+J31</f>
        <v>0</v>
      </c>
      <c r="L31" s="36">
        <v>0</v>
      </c>
      <c r="M31" s="36">
        <v>0</v>
      </c>
      <c r="N31" s="36">
        <v>0</v>
      </c>
      <c r="O31" s="52">
        <f t="shared" ref="O31:O39" si="16">+L31+M31+N31</f>
        <v>0</v>
      </c>
      <c r="P31" s="36">
        <v>0</v>
      </c>
      <c r="Q31" s="36">
        <v>0</v>
      </c>
      <c r="R31" s="36">
        <v>0</v>
      </c>
      <c r="S31" s="36">
        <f t="shared" ref="S31:S39" si="17">+P31+Q31+R31</f>
        <v>0</v>
      </c>
      <c r="T31" s="36">
        <v>0</v>
      </c>
      <c r="U31" s="36">
        <v>0</v>
      </c>
      <c r="V31" s="36">
        <v>0</v>
      </c>
      <c r="W31" s="52">
        <f t="shared" ref="W31:W39" si="18">+T31+U31+V31</f>
        <v>0</v>
      </c>
      <c r="X31" s="36">
        <v>0</v>
      </c>
      <c r="Y31" s="36">
        <v>0</v>
      </c>
      <c r="Z31" s="36">
        <v>0</v>
      </c>
      <c r="AA31" s="36">
        <f t="shared" ref="AA31:AA39" si="19">+X31+Y31+Z31</f>
        <v>0</v>
      </c>
      <c r="AB31" s="36">
        <v>0</v>
      </c>
      <c r="AC31" s="36">
        <v>0</v>
      </c>
      <c r="AD31" s="36">
        <v>0</v>
      </c>
      <c r="AE31" s="52">
        <f t="shared" ref="AE31:AE39" si="20">+AB31+AC31+AD31</f>
        <v>0</v>
      </c>
    </row>
    <row r="32" spans="2:31" ht="21" customHeight="1" x14ac:dyDescent="0.2">
      <c r="B32" s="51" t="s">
        <v>15</v>
      </c>
      <c r="C32" s="34" t="s">
        <v>14</v>
      </c>
      <c r="D32" s="31">
        <v>0</v>
      </c>
      <c r="E32" s="31">
        <v>0</v>
      </c>
      <c r="F32" s="31">
        <v>0</v>
      </c>
      <c r="G32" s="31">
        <f t="shared" si="14"/>
        <v>0</v>
      </c>
      <c r="H32" s="31">
        <v>0</v>
      </c>
      <c r="I32" s="31">
        <v>0</v>
      </c>
      <c r="J32" s="31">
        <v>0</v>
      </c>
      <c r="K32" s="31">
        <f t="shared" si="15"/>
        <v>0</v>
      </c>
      <c r="L32" s="31">
        <v>0</v>
      </c>
      <c r="M32" s="31">
        <v>0</v>
      </c>
      <c r="N32" s="31">
        <v>0</v>
      </c>
      <c r="O32" s="50">
        <f t="shared" si="16"/>
        <v>0</v>
      </c>
      <c r="P32" s="31">
        <v>0</v>
      </c>
      <c r="Q32" s="31">
        <v>0</v>
      </c>
      <c r="R32" s="31">
        <v>0</v>
      </c>
      <c r="S32" s="31">
        <f t="shared" si="17"/>
        <v>0</v>
      </c>
      <c r="T32" s="31">
        <v>0</v>
      </c>
      <c r="U32" s="31">
        <v>0</v>
      </c>
      <c r="V32" s="31">
        <v>0</v>
      </c>
      <c r="W32" s="50">
        <f t="shared" si="18"/>
        <v>0</v>
      </c>
      <c r="X32" s="31">
        <v>0</v>
      </c>
      <c r="Y32" s="31">
        <v>0</v>
      </c>
      <c r="Z32" s="31">
        <v>0</v>
      </c>
      <c r="AA32" s="31">
        <f t="shared" si="19"/>
        <v>0</v>
      </c>
      <c r="AB32" s="31">
        <v>0</v>
      </c>
      <c r="AC32" s="31">
        <v>0</v>
      </c>
      <c r="AD32" s="31">
        <v>0</v>
      </c>
      <c r="AE32" s="50">
        <f t="shared" si="20"/>
        <v>0</v>
      </c>
    </row>
    <row r="33" spans="2:31" ht="21" customHeight="1" x14ac:dyDescent="0.2">
      <c r="B33" s="51" t="s">
        <v>13</v>
      </c>
      <c r="C33" s="34" t="s">
        <v>12</v>
      </c>
      <c r="D33" s="31">
        <v>700</v>
      </c>
      <c r="E33" s="31">
        <v>0</v>
      </c>
      <c r="F33" s="31">
        <v>0</v>
      </c>
      <c r="G33" s="31">
        <f t="shared" si="14"/>
        <v>700</v>
      </c>
      <c r="H33" s="31">
        <v>0</v>
      </c>
      <c r="I33" s="31">
        <v>0</v>
      </c>
      <c r="J33" s="31">
        <v>0</v>
      </c>
      <c r="K33" s="31">
        <f t="shared" si="15"/>
        <v>0</v>
      </c>
      <c r="L33" s="31">
        <v>700</v>
      </c>
      <c r="M33" s="31">
        <v>0</v>
      </c>
      <c r="N33" s="31">
        <v>0</v>
      </c>
      <c r="O33" s="50">
        <f t="shared" si="16"/>
        <v>700</v>
      </c>
      <c r="P33" s="31">
        <v>0</v>
      </c>
      <c r="Q33" s="31">
        <v>0</v>
      </c>
      <c r="R33" s="31">
        <v>0</v>
      </c>
      <c r="S33" s="31">
        <f t="shared" si="17"/>
        <v>0</v>
      </c>
      <c r="T33" s="31">
        <v>700</v>
      </c>
      <c r="U33" s="31">
        <v>0</v>
      </c>
      <c r="V33" s="31">
        <v>0</v>
      </c>
      <c r="W33" s="50">
        <f t="shared" si="18"/>
        <v>700</v>
      </c>
      <c r="X33" s="31">
        <v>-500</v>
      </c>
      <c r="Y33" s="31">
        <v>0</v>
      </c>
      <c r="Z33" s="31">
        <v>0</v>
      </c>
      <c r="AA33" s="31">
        <f t="shared" si="19"/>
        <v>-500</v>
      </c>
      <c r="AB33" s="31">
        <v>200</v>
      </c>
      <c r="AC33" s="31">
        <v>0</v>
      </c>
      <c r="AD33" s="31">
        <v>0</v>
      </c>
      <c r="AE33" s="50">
        <f t="shared" si="20"/>
        <v>200</v>
      </c>
    </row>
    <row r="34" spans="2:31" ht="21" customHeight="1" x14ac:dyDescent="0.2">
      <c r="B34" s="51" t="s">
        <v>11</v>
      </c>
      <c r="C34" s="34" t="s">
        <v>10</v>
      </c>
      <c r="D34" s="31">
        <f>+D35+D36+D37</f>
        <v>2000</v>
      </c>
      <c r="E34" s="31">
        <f>+E35+E36+E37</f>
        <v>0</v>
      </c>
      <c r="F34" s="31">
        <f>+F35+F36+F37</f>
        <v>0</v>
      </c>
      <c r="G34" s="31">
        <f t="shared" si="14"/>
        <v>2000</v>
      </c>
      <c r="H34" s="31">
        <f>+H35+H36+H37</f>
        <v>0</v>
      </c>
      <c r="I34" s="31">
        <f>+I35+I36+I37</f>
        <v>0</v>
      </c>
      <c r="J34" s="31">
        <f>+J35+J36+J37</f>
        <v>0</v>
      </c>
      <c r="K34" s="31">
        <f t="shared" si="15"/>
        <v>0</v>
      </c>
      <c r="L34" s="31">
        <f>+L35+L36+L37</f>
        <v>2000</v>
      </c>
      <c r="M34" s="31">
        <f>+M35+M36+M37</f>
        <v>0</v>
      </c>
      <c r="N34" s="31">
        <f>+N35+N36+N37</f>
        <v>0</v>
      </c>
      <c r="O34" s="50">
        <f t="shared" si="16"/>
        <v>2000</v>
      </c>
      <c r="P34" s="31">
        <f>+P35+P36+P37</f>
        <v>0</v>
      </c>
      <c r="Q34" s="31">
        <f>+Q35+Q36+Q37</f>
        <v>0</v>
      </c>
      <c r="R34" s="31">
        <f>+R35+R36+R37</f>
        <v>0</v>
      </c>
      <c r="S34" s="31">
        <f t="shared" si="17"/>
        <v>0</v>
      </c>
      <c r="T34" s="31">
        <f>+T35+T36+T37</f>
        <v>2000</v>
      </c>
      <c r="U34" s="31">
        <f>+U35+U36+U37</f>
        <v>0</v>
      </c>
      <c r="V34" s="31">
        <f>+V35+V36+V37</f>
        <v>0</v>
      </c>
      <c r="W34" s="50">
        <f t="shared" si="18"/>
        <v>2000</v>
      </c>
      <c r="X34" s="31">
        <f>+X35+X36+X37</f>
        <v>-1200</v>
      </c>
      <c r="Y34" s="31">
        <f>+Y35+Y36+Y37</f>
        <v>0</v>
      </c>
      <c r="Z34" s="31">
        <f>+Z35+Z36+Z37</f>
        <v>0</v>
      </c>
      <c r="AA34" s="31">
        <f t="shared" si="19"/>
        <v>-1200</v>
      </c>
      <c r="AB34" s="31">
        <f>+AB35+AB36+AB37</f>
        <v>800</v>
      </c>
      <c r="AC34" s="31">
        <f>+AC35+AC36+AC37</f>
        <v>0</v>
      </c>
      <c r="AD34" s="31">
        <f>+AD35+AD36+AD37</f>
        <v>0</v>
      </c>
      <c r="AE34" s="50">
        <f t="shared" si="20"/>
        <v>800</v>
      </c>
    </row>
    <row r="35" spans="2:31" ht="21" customHeight="1" x14ac:dyDescent="0.2">
      <c r="B35" s="51"/>
      <c r="C35" s="32" t="s">
        <v>9</v>
      </c>
      <c r="D35" s="31">
        <v>2000</v>
      </c>
      <c r="E35" s="31">
        <v>0</v>
      </c>
      <c r="F35" s="31">
        <v>0</v>
      </c>
      <c r="G35" s="31">
        <f t="shared" si="14"/>
        <v>2000</v>
      </c>
      <c r="H35" s="31">
        <v>0</v>
      </c>
      <c r="I35" s="31">
        <v>0</v>
      </c>
      <c r="J35" s="31">
        <v>0</v>
      </c>
      <c r="K35" s="31">
        <f t="shared" si="15"/>
        <v>0</v>
      </c>
      <c r="L35" s="31">
        <v>2000</v>
      </c>
      <c r="M35" s="31">
        <v>0</v>
      </c>
      <c r="N35" s="31">
        <v>0</v>
      </c>
      <c r="O35" s="50">
        <f t="shared" si="16"/>
        <v>2000</v>
      </c>
      <c r="P35" s="31">
        <v>0</v>
      </c>
      <c r="Q35" s="31">
        <v>0</v>
      </c>
      <c r="R35" s="31">
        <v>0</v>
      </c>
      <c r="S35" s="31">
        <f t="shared" si="17"/>
        <v>0</v>
      </c>
      <c r="T35" s="31">
        <v>2000</v>
      </c>
      <c r="U35" s="31">
        <v>0</v>
      </c>
      <c r="V35" s="31">
        <v>0</v>
      </c>
      <c r="W35" s="50">
        <f t="shared" si="18"/>
        <v>2000</v>
      </c>
      <c r="X35" s="31">
        <v>-1200</v>
      </c>
      <c r="Y35" s="31">
        <v>0</v>
      </c>
      <c r="Z35" s="31">
        <v>0</v>
      </c>
      <c r="AA35" s="31">
        <f t="shared" si="19"/>
        <v>-1200</v>
      </c>
      <c r="AB35" s="31">
        <v>800</v>
      </c>
      <c r="AC35" s="31">
        <v>0</v>
      </c>
      <c r="AD35" s="31">
        <v>0</v>
      </c>
      <c r="AE35" s="50">
        <f t="shared" si="20"/>
        <v>800</v>
      </c>
    </row>
    <row r="36" spans="2:31" ht="21" hidden="1" customHeight="1" outlineLevel="1" x14ac:dyDescent="0.2">
      <c r="B36" s="51"/>
      <c r="C36" s="32" t="s">
        <v>8</v>
      </c>
      <c r="D36" s="31">
        <v>0</v>
      </c>
      <c r="E36" s="31">
        <v>0</v>
      </c>
      <c r="F36" s="31">
        <v>0</v>
      </c>
      <c r="G36" s="31">
        <f t="shared" si="14"/>
        <v>0</v>
      </c>
      <c r="H36" s="31">
        <v>0</v>
      </c>
      <c r="I36" s="31">
        <v>0</v>
      </c>
      <c r="J36" s="31">
        <v>0</v>
      </c>
      <c r="K36" s="31">
        <f t="shared" si="15"/>
        <v>0</v>
      </c>
      <c r="L36" s="31">
        <v>0</v>
      </c>
      <c r="M36" s="31">
        <v>0</v>
      </c>
      <c r="N36" s="31">
        <v>0</v>
      </c>
      <c r="O36" s="50">
        <f t="shared" si="16"/>
        <v>0</v>
      </c>
      <c r="P36" s="31">
        <v>0</v>
      </c>
      <c r="Q36" s="31">
        <v>0</v>
      </c>
      <c r="R36" s="31">
        <v>0</v>
      </c>
      <c r="S36" s="31">
        <f t="shared" si="17"/>
        <v>0</v>
      </c>
      <c r="T36" s="31">
        <v>0</v>
      </c>
      <c r="U36" s="31">
        <v>0</v>
      </c>
      <c r="V36" s="31">
        <v>0</v>
      </c>
      <c r="W36" s="50">
        <f t="shared" si="18"/>
        <v>0</v>
      </c>
      <c r="X36" s="31">
        <v>0</v>
      </c>
      <c r="Y36" s="31">
        <v>0</v>
      </c>
      <c r="Z36" s="31">
        <v>0</v>
      </c>
      <c r="AA36" s="31">
        <f t="shared" si="19"/>
        <v>0</v>
      </c>
      <c r="AB36" s="31">
        <v>0</v>
      </c>
      <c r="AC36" s="31">
        <v>0</v>
      </c>
      <c r="AD36" s="31">
        <v>0</v>
      </c>
      <c r="AE36" s="50">
        <f t="shared" si="20"/>
        <v>0</v>
      </c>
    </row>
    <row r="37" spans="2:31" ht="21" hidden="1" customHeight="1" outlineLevel="1" x14ac:dyDescent="0.2">
      <c r="B37" s="51"/>
      <c r="C37" s="32" t="s">
        <v>7</v>
      </c>
      <c r="D37" s="31">
        <v>0</v>
      </c>
      <c r="E37" s="31">
        <v>0</v>
      </c>
      <c r="F37" s="31">
        <v>0</v>
      </c>
      <c r="G37" s="31">
        <f t="shared" si="14"/>
        <v>0</v>
      </c>
      <c r="H37" s="31">
        <v>0</v>
      </c>
      <c r="I37" s="31">
        <v>0</v>
      </c>
      <c r="J37" s="31">
        <v>0</v>
      </c>
      <c r="K37" s="31">
        <f t="shared" si="15"/>
        <v>0</v>
      </c>
      <c r="L37" s="31">
        <v>0</v>
      </c>
      <c r="M37" s="31">
        <v>0</v>
      </c>
      <c r="N37" s="31">
        <v>0</v>
      </c>
      <c r="O37" s="50">
        <f t="shared" si="16"/>
        <v>0</v>
      </c>
      <c r="P37" s="31">
        <v>0</v>
      </c>
      <c r="Q37" s="31">
        <v>0</v>
      </c>
      <c r="R37" s="31">
        <v>0</v>
      </c>
      <c r="S37" s="31">
        <f t="shared" si="17"/>
        <v>0</v>
      </c>
      <c r="T37" s="31">
        <v>0</v>
      </c>
      <c r="U37" s="31">
        <v>0</v>
      </c>
      <c r="V37" s="31">
        <v>0</v>
      </c>
      <c r="W37" s="50">
        <f t="shared" si="18"/>
        <v>0</v>
      </c>
      <c r="X37" s="31">
        <v>0</v>
      </c>
      <c r="Y37" s="31">
        <v>0</v>
      </c>
      <c r="Z37" s="31">
        <v>0</v>
      </c>
      <c r="AA37" s="31">
        <f t="shared" si="19"/>
        <v>0</v>
      </c>
      <c r="AB37" s="31">
        <v>0</v>
      </c>
      <c r="AC37" s="31">
        <v>0</v>
      </c>
      <c r="AD37" s="31">
        <v>0</v>
      </c>
      <c r="AE37" s="50">
        <f t="shared" si="20"/>
        <v>0</v>
      </c>
    </row>
    <row r="38" spans="2:31" ht="21" customHeight="1" collapsed="1" x14ac:dyDescent="0.2">
      <c r="B38" s="73" t="s">
        <v>6</v>
      </c>
      <c r="C38" s="27" t="s">
        <v>5</v>
      </c>
      <c r="D38" s="26">
        <v>729</v>
      </c>
      <c r="E38" s="26">
        <v>0</v>
      </c>
      <c r="F38" s="26">
        <v>0</v>
      </c>
      <c r="G38" s="26">
        <f t="shared" si="14"/>
        <v>729</v>
      </c>
      <c r="H38" s="26">
        <v>0</v>
      </c>
      <c r="I38" s="26">
        <v>0</v>
      </c>
      <c r="J38" s="26">
        <v>0</v>
      </c>
      <c r="K38" s="26">
        <f t="shared" si="15"/>
        <v>0</v>
      </c>
      <c r="L38" s="26">
        <v>729</v>
      </c>
      <c r="M38" s="26">
        <v>0</v>
      </c>
      <c r="N38" s="26">
        <v>0</v>
      </c>
      <c r="O38" s="72">
        <f t="shared" si="16"/>
        <v>729</v>
      </c>
      <c r="P38" s="26">
        <v>0</v>
      </c>
      <c r="Q38" s="26">
        <v>0</v>
      </c>
      <c r="R38" s="26">
        <v>0</v>
      </c>
      <c r="S38" s="26">
        <f t="shared" si="17"/>
        <v>0</v>
      </c>
      <c r="T38" s="26">
        <v>729</v>
      </c>
      <c r="U38" s="26">
        <v>0</v>
      </c>
      <c r="V38" s="26">
        <v>0</v>
      </c>
      <c r="W38" s="72">
        <f t="shared" si="18"/>
        <v>729</v>
      </c>
      <c r="X38" s="26">
        <v>-459</v>
      </c>
      <c r="Y38" s="26">
        <v>0</v>
      </c>
      <c r="Z38" s="26">
        <v>0</v>
      </c>
      <c r="AA38" s="26">
        <f t="shared" si="19"/>
        <v>-459</v>
      </c>
      <c r="AB38" s="26">
        <v>270</v>
      </c>
      <c r="AC38" s="26">
        <v>0</v>
      </c>
      <c r="AD38" s="26">
        <v>0</v>
      </c>
      <c r="AE38" s="72">
        <f t="shared" si="20"/>
        <v>270</v>
      </c>
    </row>
    <row r="39" spans="2:31" ht="23.1" customHeight="1" x14ac:dyDescent="0.2">
      <c r="B39" s="71"/>
      <c r="C39" s="70" t="s">
        <v>4</v>
      </c>
      <c r="D39" s="69">
        <f>+D31+D32+D33+D34+D38</f>
        <v>3429</v>
      </c>
      <c r="E39" s="69">
        <f>+E31+E32+E33+E34+E38</f>
        <v>0</v>
      </c>
      <c r="F39" s="69">
        <f>+F31+F32+F33+F34+F38</f>
        <v>0</v>
      </c>
      <c r="G39" s="69">
        <f t="shared" si="14"/>
        <v>3429</v>
      </c>
      <c r="H39" s="69">
        <f>+H31+H32+H33+H34+H38</f>
        <v>0</v>
      </c>
      <c r="I39" s="69">
        <f>+I31+I32+I33+I34+I38</f>
        <v>0</v>
      </c>
      <c r="J39" s="69">
        <f>+J31+J32+J33+J34+J38</f>
        <v>0</v>
      </c>
      <c r="K39" s="69">
        <f t="shared" si="15"/>
        <v>0</v>
      </c>
      <c r="L39" s="69">
        <f>+L31+L32+L33+L34+L38</f>
        <v>3429</v>
      </c>
      <c r="M39" s="69">
        <f>+M31+M32+M33+M34+M38</f>
        <v>0</v>
      </c>
      <c r="N39" s="69">
        <f>+N31+N32+N33+N34+N38</f>
        <v>0</v>
      </c>
      <c r="O39" s="68">
        <f t="shared" si="16"/>
        <v>3429</v>
      </c>
      <c r="P39" s="69">
        <f>+P31+P32+P33+P34+P38</f>
        <v>0</v>
      </c>
      <c r="Q39" s="69">
        <f>+Q31+Q32+Q33+Q34+Q38</f>
        <v>0</v>
      </c>
      <c r="R39" s="69">
        <f>+R31+R32+R33+R34+R38</f>
        <v>0</v>
      </c>
      <c r="S39" s="69">
        <f t="shared" si="17"/>
        <v>0</v>
      </c>
      <c r="T39" s="69">
        <f>+T31+T32+T33+T34+T38</f>
        <v>3429</v>
      </c>
      <c r="U39" s="69">
        <f>+U31+U32+U33+U34+U38</f>
        <v>0</v>
      </c>
      <c r="V39" s="69">
        <f>+V31+V32+V33+V34+V38</f>
        <v>0</v>
      </c>
      <c r="W39" s="68">
        <f t="shared" si="18"/>
        <v>3429</v>
      </c>
      <c r="X39" s="69">
        <f>+X31+X32+X33+X34+X38</f>
        <v>-2159</v>
      </c>
      <c r="Y39" s="69">
        <f>+Y31+Y32+Y33+Y34+Y38</f>
        <v>0</v>
      </c>
      <c r="Z39" s="69">
        <f>+Z31+Z32+Z33+Z34+Z38</f>
        <v>0</v>
      </c>
      <c r="AA39" s="69">
        <f t="shared" si="19"/>
        <v>-2159</v>
      </c>
      <c r="AB39" s="69">
        <f>+AB31+AB32+AB33+AB34+AB38</f>
        <v>1270</v>
      </c>
      <c r="AC39" s="69">
        <f>+AC31+AC32+AC33+AC34+AC38</f>
        <v>0</v>
      </c>
      <c r="AD39" s="69">
        <f>+AD31+AD32+AD33+AD34+AD38</f>
        <v>0</v>
      </c>
      <c r="AE39" s="68">
        <f t="shared" si="20"/>
        <v>1270</v>
      </c>
    </row>
    <row r="40" spans="2:31" ht="23.1" customHeight="1" x14ac:dyDescent="0.2">
      <c r="B40" s="67" t="s">
        <v>25</v>
      </c>
      <c r="C40" s="66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4"/>
      <c r="P40" s="65"/>
      <c r="Q40" s="65"/>
      <c r="R40" s="65"/>
      <c r="S40" s="65"/>
      <c r="T40" s="65"/>
      <c r="U40" s="65"/>
      <c r="V40" s="65"/>
      <c r="W40" s="64"/>
      <c r="X40" s="65"/>
      <c r="Y40" s="65"/>
      <c r="Z40" s="65"/>
      <c r="AA40" s="65"/>
      <c r="AB40" s="65"/>
      <c r="AC40" s="65"/>
      <c r="AD40" s="65"/>
      <c r="AE40" s="64"/>
    </row>
    <row r="41" spans="2:31" ht="21" customHeight="1" x14ac:dyDescent="0.2">
      <c r="B41" s="53" t="s">
        <v>17</v>
      </c>
      <c r="C41" s="37" t="s">
        <v>16</v>
      </c>
      <c r="D41" s="36">
        <v>0</v>
      </c>
      <c r="E41" s="36">
        <v>0</v>
      </c>
      <c r="F41" s="36">
        <v>0</v>
      </c>
      <c r="G41" s="36">
        <f t="shared" ref="G41:G48" si="21">+D41+E41+F41</f>
        <v>0</v>
      </c>
      <c r="H41" s="36">
        <v>0</v>
      </c>
      <c r="I41" s="36">
        <v>0</v>
      </c>
      <c r="J41" s="36">
        <v>0</v>
      </c>
      <c r="K41" s="36">
        <f t="shared" ref="K41:K49" si="22">+H41+I41+J41</f>
        <v>0</v>
      </c>
      <c r="L41" s="36">
        <v>0</v>
      </c>
      <c r="M41" s="36">
        <v>0</v>
      </c>
      <c r="N41" s="36">
        <v>0</v>
      </c>
      <c r="O41" s="52">
        <f t="shared" ref="O41:O49" si="23">+L41+M41+N41</f>
        <v>0</v>
      </c>
      <c r="P41" s="36">
        <v>0</v>
      </c>
      <c r="Q41" s="36">
        <v>0</v>
      </c>
      <c r="R41" s="36">
        <v>0</v>
      </c>
      <c r="S41" s="36">
        <f t="shared" ref="S41:S49" si="24">+P41+Q41+R41</f>
        <v>0</v>
      </c>
      <c r="T41" s="36">
        <v>0</v>
      </c>
      <c r="U41" s="36">
        <v>0</v>
      </c>
      <c r="V41" s="36">
        <v>0</v>
      </c>
      <c r="W41" s="52">
        <f t="shared" ref="W41:W49" si="25">+T41+U41+V41</f>
        <v>0</v>
      </c>
      <c r="X41" s="36">
        <v>0</v>
      </c>
      <c r="Y41" s="36">
        <v>0</v>
      </c>
      <c r="Z41" s="36">
        <v>0</v>
      </c>
      <c r="AA41" s="36">
        <f t="shared" ref="AA41:AA49" si="26">+X41+Y41+Z41</f>
        <v>0</v>
      </c>
      <c r="AB41" s="36">
        <v>0</v>
      </c>
      <c r="AC41" s="36">
        <v>0</v>
      </c>
      <c r="AD41" s="36">
        <v>0</v>
      </c>
      <c r="AE41" s="52">
        <f t="shared" ref="AE41:AE49" si="27">+AB41+AC41+AD41</f>
        <v>0</v>
      </c>
    </row>
    <row r="42" spans="2:31" ht="21" customHeight="1" x14ac:dyDescent="0.2">
      <c r="B42" s="51" t="s">
        <v>15</v>
      </c>
      <c r="C42" s="34" t="s">
        <v>14</v>
      </c>
      <c r="D42" s="31">
        <v>0</v>
      </c>
      <c r="E42" s="31">
        <v>0</v>
      </c>
      <c r="F42" s="31">
        <v>0</v>
      </c>
      <c r="G42" s="31">
        <f t="shared" si="21"/>
        <v>0</v>
      </c>
      <c r="H42" s="31">
        <v>0</v>
      </c>
      <c r="I42" s="31">
        <v>0</v>
      </c>
      <c r="J42" s="31">
        <v>0</v>
      </c>
      <c r="K42" s="31">
        <f t="shared" si="22"/>
        <v>0</v>
      </c>
      <c r="L42" s="31">
        <v>0</v>
      </c>
      <c r="M42" s="31">
        <v>0</v>
      </c>
      <c r="N42" s="31">
        <v>0</v>
      </c>
      <c r="O42" s="50">
        <f t="shared" si="23"/>
        <v>0</v>
      </c>
      <c r="P42" s="31">
        <v>0</v>
      </c>
      <c r="Q42" s="31">
        <v>0</v>
      </c>
      <c r="R42" s="31">
        <v>0</v>
      </c>
      <c r="S42" s="31">
        <f t="shared" si="24"/>
        <v>0</v>
      </c>
      <c r="T42" s="31">
        <v>0</v>
      </c>
      <c r="U42" s="31">
        <v>0</v>
      </c>
      <c r="V42" s="31">
        <v>0</v>
      </c>
      <c r="W42" s="50">
        <f t="shared" si="25"/>
        <v>0</v>
      </c>
      <c r="X42" s="31">
        <v>0</v>
      </c>
      <c r="Y42" s="31">
        <v>0</v>
      </c>
      <c r="Z42" s="31">
        <v>0</v>
      </c>
      <c r="AA42" s="31">
        <f t="shared" si="26"/>
        <v>0</v>
      </c>
      <c r="AB42" s="31">
        <v>0</v>
      </c>
      <c r="AC42" s="31">
        <v>0</v>
      </c>
      <c r="AD42" s="31">
        <v>0</v>
      </c>
      <c r="AE42" s="50">
        <f t="shared" si="27"/>
        <v>0</v>
      </c>
    </row>
    <row r="43" spans="2:31" ht="21" customHeight="1" x14ac:dyDescent="0.2">
      <c r="B43" s="51" t="s">
        <v>13</v>
      </c>
      <c r="C43" s="34" t="s">
        <v>12</v>
      </c>
      <c r="D43" s="31">
        <v>800</v>
      </c>
      <c r="E43" s="31">
        <v>0</v>
      </c>
      <c r="F43" s="31">
        <v>0</v>
      </c>
      <c r="G43" s="31">
        <f t="shared" si="21"/>
        <v>800</v>
      </c>
      <c r="H43" s="31">
        <v>0</v>
      </c>
      <c r="I43" s="31">
        <v>0</v>
      </c>
      <c r="J43" s="31">
        <v>0</v>
      </c>
      <c r="K43" s="31">
        <f t="shared" si="22"/>
        <v>0</v>
      </c>
      <c r="L43" s="31">
        <v>800</v>
      </c>
      <c r="M43" s="31">
        <v>0</v>
      </c>
      <c r="N43" s="31">
        <v>0</v>
      </c>
      <c r="O43" s="50">
        <f t="shared" si="23"/>
        <v>800</v>
      </c>
      <c r="P43" s="31">
        <v>0</v>
      </c>
      <c r="Q43" s="31">
        <v>0</v>
      </c>
      <c r="R43" s="31">
        <v>0</v>
      </c>
      <c r="S43" s="31">
        <f t="shared" si="24"/>
        <v>0</v>
      </c>
      <c r="T43" s="31">
        <v>800</v>
      </c>
      <c r="U43" s="31">
        <v>0</v>
      </c>
      <c r="V43" s="31">
        <v>0</v>
      </c>
      <c r="W43" s="50">
        <f t="shared" si="25"/>
        <v>800</v>
      </c>
      <c r="X43" s="31">
        <v>0</v>
      </c>
      <c r="Y43" s="31">
        <v>0</v>
      </c>
      <c r="Z43" s="31">
        <v>0</v>
      </c>
      <c r="AA43" s="31">
        <f t="shared" si="26"/>
        <v>0</v>
      </c>
      <c r="AB43" s="31">
        <v>800</v>
      </c>
      <c r="AC43" s="31">
        <v>0</v>
      </c>
      <c r="AD43" s="31">
        <v>0</v>
      </c>
      <c r="AE43" s="50">
        <f t="shared" si="27"/>
        <v>800</v>
      </c>
    </row>
    <row r="44" spans="2:31" ht="21" customHeight="1" x14ac:dyDescent="0.2">
      <c r="B44" s="51" t="s">
        <v>11</v>
      </c>
      <c r="C44" s="34" t="s">
        <v>10</v>
      </c>
      <c r="D44" s="31">
        <f>+D45+D46+D47</f>
        <v>8680</v>
      </c>
      <c r="E44" s="31">
        <f>+E45+E46+E47</f>
        <v>0</v>
      </c>
      <c r="F44" s="31">
        <f>+F45+F46+F47</f>
        <v>0</v>
      </c>
      <c r="G44" s="31">
        <f t="shared" si="21"/>
        <v>8680</v>
      </c>
      <c r="H44" s="31">
        <f>+H45+H46+H47</f>
        <v>0</v>
      </c>
      <c r="I44" s="31">
        <f>+I45+I46+I47</f>
        <v>0</v>
      </c>
      <c r="J44" s="31">
        <f>+J45+J46+J47</f>
        <v>0</v>
      </c>
      <c r="K44" s="31">
        <f t="shared" si="22"/>
        <v>0</v>
      </c>
      <c r="L44" s="31">
        <f>+L45+L46+L47</f>
        <v>8680</v>
      </c>
      <c r="M44" s="31">
        <f>+M45+M46+M47</f>
        <v>0</v>
      </c>
      <c r="N44" s="31">
        <f>+N45+N46+N47</f>
        <v>0</v>
      </c>
      <c r="O44" s="50">
        <f t="shared" si="23"/>
        <v>8680</v>
      </c>
      <c r="P44" s="31">
        <f>+P45+P46+P47</f>
        <v>0</v>
      </c>
      <c r="Q44" s="31">
        <f>+Q45+Q46+Q47</f>
        <v>0</v>
      </c>
      <c r="R44" s="31">
        <f>+R45+R46+R47</f>
        <v>0</v>
      </c>
      <c r="S44" s="31">
        <f t="shared" si="24"/>
        <v>0</v>
      </c>
      <c r="T44" s="31">
        <f>+T45+T46+T47</f>
        <v>8680</v>
      </c>
      <c r="U44" s="31">
        <f>+U45+U46+U47</f>
        <v>0</v>
      </c>
      <c r="V44" s="31">
        <f>+V45+V46+V47</f>
        <v>0</v>
      </c>
      <c r="W44" s="50">
        <f t="shared" si="25"/>
        <v>8680</v>
      </c>
      <c r="X44" s="31">
        <f>+X45+X46+X47</f>
        <v>-2837</v>
      </c>
      <c r="Y44" s="31">
        <f>+Y45+Y46+Y47</f>
        <v>0</v>
      </c>
      <c r="Z44" s="31">
        <f>+Z45+Z46+Z47</f>
        <v>0</v>
      </c>
      <c r="AA44" s="31">
        <f t="shared" si="26"/>
        <v>-2837</v>
      </c>
      <c r="AB44" s="31">
        <f>+AB45+AB46+AB47</f>
        <v>5843</v>
      </c>
      <c r="AC44" s="31">
        <f>+AC45+AC46+AC47</f>
        <v>0</v>
      </c>
      <c r="AD44" s="31">
        <f>+AD45+AD46+AD47</f>
        <v>0</v>
      </c>
      <c r="AE44" s="50">
        <f t="shared" si="27"/>
        <v>5843</v>
      </c>
    </row>
    <row r="45" spans="2:31" ht="21" customHeight="1" x14ac:dyDescent="0.2">
      <c r="B45" s="51"/>
      <c r="C45" s="32" t="s">
        <v>9</v>
      </c>
      <c r="D45" s="31">
        <v>8680</v>
      </c>
      <c r="E45" s="31">
        <v>0</v>
      </c>
      <c r="F45" s="31">
        <v>0</v>
      </c>
      <c r="G45" s="31">
        <f t="shared" si="21"/>
        <v>8680</v>
      </c>
      <c r="H45" s="31">
        <v>0</v>
      </c>
      <c r="I45" s="31">
        <v>0</v>
      </c>
      <c r="J45" s="31">
        <v>0</v>
      </c>
      <c r="K45" s="31">
        <f t="shared" si="22"/>
        <v>0</v>
      </c>
      <c r="L45" s="31">
        <v>8680</v>
      </c>
      <c r="M45" s="31">
        <v>0</v>
      </c>
      <c r="N45" s="31">
        <v>0</v>
      </c>
      <c r="O45" s="50">
        <f t="shared" si="23"/>
        <v>8680</v>
      </c>
      <c r="P45" s="31">
        <v>0</v>
      </c>
      <c r="Q45" s="31">
        <v>0</v>
      </c>
      <c r="R45" s="31">
        <v>0</v>
      </c>
      <c r="S45" s="31">
        <f t="shared" si="24"/>
        <v>0</v>
      </c>
      <c r="T45" s="31">
        <v>8680</v>
      </c>
      <c r="U45" s="31">
        <v>0</v>
      </c>
      <c r="V45" s="31">
        <v>0</v>
      </c>
      <c r="W45" s="50">
        <f t="shared" si="25"/>
        <v>8680</v>
      </c>
      <c r="X45" s="31">
        <v>-2837</v>
      </c>
      <c r="Y45" s="31">
        <v>0</v>
      </c>
      <c r="Z45" s="31">
        <v>0</v>
      </c>
      <c r="AA45" s="31">
        <f t="shared" si="26"/>
        <v>-2837</v>
      </c>
      <c r="AB45" s="31">
        <v>5843</v>
      </c>
      <c r="AC45" s="31">
        <v>0</v>
      </c>
      <c r="AD45" s="31">
        <v>0</v>
      </c>
      <c r="AE45" s="50">
        <f t="shared" si="27"/>
        <v>5843</v>
      </c>
    </row>
    <row r="46" spans="2:31" ht="21" hidden="1" customHeight="1" outlineLevel="1" x14ac:dyDescent="0.2">
      <c r="B46" s="51"/>
      <c r="C46" s="32" t="s">
        <v>8</v>
      </c>
      <c r="D46" s="31">
        <v>0</v>
      </c>
      <c r="E46" s="31">
        <v>0</v>
      </c>
      <c r="F46" s="31">
        <v>0</v>
      </c>
      <c r="G46" s="31">
        <f t="shared" si="21"/>
        <v>0</v>
      </c>
      <c r="H46" s="31">
        <v>0</v>
      </c>
      <c r="I46" s="31">
        <v>0</v>
      </c>
      <c r="J46" s="31">
        <v>0</v>
      </c>
      <c r="K46" s="31">
        <f t="shared" si="22"/>
        <v>0</v>
      </c>
      <c r="L46" s="31">
        <v>0</v>
      </c>
      <c r="M46" s="31">
        <v>0</v>
      </c>
      <c r="N46" s="31">
        <v>0</v>
      </c>
      <c r="O46" s="50">
        <f t="shared" si="23"/>
        <v>0</v>
      </c>
      <c r="P46" s="31">
        <v>0</v>
      </c>
      <c r="Q46" s="31">
        <v>0</v>
      </c>
      <c r="R46" s="31">
        <v>0</v>
      </c>
      <c r="S46" s="31">
        <f t="shared" si="24"/>
        <v>0</v>
      </c>
      <c r="T46" s="31">
        <v>0</v>
      </c>
      <c r="U46" s="31">
        <v>0</v>
      </c>
      <c r="V46" s="31">
        <v>0</v>
      </c>
      <c r="W46" s="50">
        <f t="shared" si="25"/>
        <v>0</v>
      </c>
      <c r="X46" s="31">
        <v>0</v>
      </c>
      <c r="Y46" s="31">
        <v>0</v>
      </c>
      <c r="Z46" s="31">
        <v>0</v>
      </c>
      <c r="AA46" s="31">
        <f t="shared" si="26"/>
        <v>0</v>
      </c>
      <c r="AB46" s="31">
        <v>0</v>
      </c>
      <c r="AC46" s="31">
        <v>0</v>
      </c>
      <c r="AD46" s="31">
        <v>0</v>
      </c>
      <c r="AE46" s="50">
        <f t="shared" si="27"/>
        <v>0</v>
      </c>
    </row>
    <row r="47" spans="2:31" ht="21" hidden="1" customHeight="1" outlineLevel="1" x14ac:dyDescent="0.2">
      <c r="B47" s="51"/>
      <c r="C47" s="32" t="s">
        <v>7</v>
      </c>
      <c r="D47" s="31">
        <v>0</v>
      </c>
      <c r="E47" s="31">
        <v>0</v>
      </c>
      <c r="F47" s="31">
        <v>0</v>
      </c>
      <c r="G47" s="31">
        <f t="shared" si="21"/>
        <v>0</v>
      </c>
      <c r="H47" s="31">
        <v>0</v>
      </c>
      <c r="I47" s="31">
        <v>0</v>
      </c>
      <c r="J47" s="31">
        <v>0</v>
      </c>
      <c r="K47" s="31">
        <f t="shared" si="22"/>
        <v>0</v>
      </c>
      <c r="L47" s="31">
        <v>0</v>
      </c>
      <c r="M47" s="31">
        <v>0</v>
      </c>
      <c r="N47" s="31">
        <v>0</v>
      </c>
      <c r="O47" s="50">
        <f t="shared" si="23"/>
        <v>0</v>
      </c>
      <c r="P47" s="31">
        <v>0</v>
      </c>
      <c r="Q47" s="31">
        <v>0</v>
      </c>
      <c r="R47" s="31">
        <v>0</v>
      </c>
      <c r="S47" s="31">
        <f t="shared" si="24"/>
        <v>0</v>
      </c>
      <c r="T47" s="31">
        <v>0</v>
      </c>
      <c r="U47" s="31">
        <v>0</v>
      </c>
      <c r="V47" s="31">
        <v>0</v>
      </c>
      <c r="W47" s="50">
        <f t="shared" si="25"/>
        <v>0</v>
      </c>
      <c r="X47" s="31">
        <v>0</v>
      </c>
      <c r="Y47" s="31">
        <v>0</v>
      </c>
      <c r="Z47" s="31">
        <v>0</v>
      </c>
      <c r="AA47" s="31">
        <f t="shared" si="26"/>
        <v>0</v>
      </c>
      <c r="AB47" s="31">
        <v>0</v>
      </c>
      <c r="AC47" s="31">
        <v>0</v>
      </c>
      <c r="AD47" s="31">
        <v>0</v>
      </c>
      <c r="AE47" s="50">
        <f t="shared" si="27"/>
        <v>0</v>
      </c>
    </row>
    <row r="48" spans="2:31" ht="21" customHeight="1" collapsed="1" x14ac:dyDescent="0.2">
      <c r="B48" s="49" t="s">
        <v>6</v>
      </c>
      <c r="C48" s="34" t="s">
        <v>5</v>
      </c>
      <c r="D48" s="48">
        <v>2560</v>
      </c>
      <c r="E48" s="48">
        <v>0</v>
      </c>
      <c r="F48" s="48">
        <v>0</v>
      </c>
      <c r="G48" s="48">
        <f t="shared" si="21"/>
        <v>2560</v>
      </c>
      <c r="H48" s="48">
        <v>0</v>
      </c>
      <c r="I48" s="48">
        <v>0</v>
      </c>
      <c r="J48" s="48">
        <v>0</v>
      </c>
      <c r="K48" s="48">
        <f t="shared" si="22"/>
        <v>0</v>
      </c>
      <c r="L48" s="48">
        <v>2560</v>
      </c>
      <c r="M48" s="48">
        <v>0</v>
      </c>
      <c r="N48" s="48">
        <v>0</v>
      </c>
      <c r="O48" s="47">
        <f t="shared" si="23"/>
        <v>2560</v>
      </c>
      <c r="P48" s="48">
        <v>0</v>
      </c>
      <c r="Q48" s="48">
        <v>0</v>
      </c>
      <c r="R48" s="48">
        <v>0</v>
      </c>
      <c r="S48" s="48">
        <f t="shared" si="24"/>
        <v>0</v>
      </c>
      <c r="T48" s="48">
        <v>2560</v>
      </c>
      <c r="U48" s="48">
        <v>0</v>
      </c>
      <c r="V48" s="48">
        <v>0</v>
      </c>
      <c r="W48" s="47">
        <f t="shared" si="25"/>
        <v>2560</v>
      </c>
      <c r="X48" s="48">
        <v>-766</v>
      </c>
      <c r="Y48" s="48">
        <v>0</v>
      </c>
      <c r="Z48" s="48">
        <v>0</v>
      </c>
      <c r="AA48" s="48">
        <f t="shared" si="26"/>
        <v>-766</v>
      </c>
      <c r="AB48" s="48">
        <v>1794</v>
      </c>
      <c r="AC48" s="48">
        <v>0</v>
      </c>
      <c r="AD48" s="48">
        <v>0</v>
      </c>
      <c r="AE48" s="47">
        <f t="shared" si="27"/>
        <v>1794</v>
      </c>
    </row>
    <row r="49" spans="2:31" ht="23.1" customHeight="1" x14ac:dyDescent="0.2">
      <c r="B49" s="57"/>
      <c r="C49" s="60" t="s">
        <v>4</v>
      </c>
      <c r="D49" s="59">
        <f>+D41+D42+D43+D44+D48</f>
        <v>12040</v>
      </c>
      <c r="E49" s="59">
        <f t="shared" ref="E49:F49" si="28">+E41+E42+E43+E44+E48</f>
        <v>0</v>
      </c>
      <c r="F49" s="59">
        <f t="shared" si="28"/>
        <v>0</v>
      </c>
      <c r="G49" s="59">
        <f>+D49+E49+F49</f>
        <v>12040</v>
      </c>
      <c r="H49" s="59">
        <f t="shared" ref="H49" si="29">+H41+H42+H43+H44+H48</f>
        <v>0</v>
      </c>
      <c r="I49" s="59">
        <f t="shared" ref="I49" si="30">+I41+I42+I43+I44+I48</f>
        <v>0</v>
      </c>
      <c r="J49" s="59">
        <f t="shared" ref="J49" si="31">+J41+J42+J43+J44+J48</f>
        <v>0</v>
      </c>
      <c r="K49" s="59">
        <f t="shared" si="22"/>
        <v>0</v>
      </c>
      <c r="L49" s="59">
        <f t="shared" ref="L49" si="32">+L41+L42+L43+L44+L48</f>
        <v>12040</v>
      </c>
      <c r="M49" s="59">
        <f t="shared" ref="M49" si="33">+M41+M42+M43+M44+M48</f>
        <v>0</v>
      </c>
      <c r="N49" s="59">
        <f t="shared" ref="N49" si="34">+N41+N42+N43+N44+N48</f>
        <v>0</v>
      </c>
      <c r="O49" s="59">
        <f t="shared" si="23"/>
        <v>12040</v>
      </c>
      <c r="P49" s="59">
        <f t="shared" ref="P49:R49" si="35">+P41+P42+P43+P44+P48</f>
        <v>0</v>
      </c>
      <c r="Q49" s="59">
        <f t="shared" si="35"/>
        <v>0</v>
      </c>
      <c r="R49" s="59">
        <f t="shared" si="35"/>
        <v>0</v>
      </c>
      <c r="S49" s="59">
        <f t="shared" si="24"/>
        <v>0</v>
      </c>
      <c r="T49" s="59">
        <f t="shared" ref="T49:V49" si="36">+T41+T42+T43+T44+T48</f>
        <v>12040</v>
      </c>
      <c r="U49" s="59">
        <f t="shared" si="36"/>
        <v>0</v>
      </c>
      <c r="V49" s="59">
        <f t="shared" si="36"/>
        <v>0</v>
      </c>
      <c r="W49" s="59">
        <f t="shared" si="25"/>
        <v>12040</v>
      </c>
      <c r="X49" s="59">
        <f t="shared" ref="X49:Z49" si="37">+X41+X42+X43+X44+X48</f>
        <v>-3603</v>
      </c>
      <c r="Y49" s="59">
        <f t="shared" si="37"/>
        <v>0</v>
      </c>
      <c r="Z49" s="59">
        <f t="shared" si="37"/>
        <v>0</v>
      </c>
      <c r="AA49" s="59">
        <f t="shared" si="26"/>
        <v>-3603</v>
      </c>
      <c r="AB49" s="59">
        <f t="shared" ref="AB49:AD49" si="38">+AB41+AB42+AB43+AB44+AB48</f>
        <v>8437</v>
      </c>
      <c r="AC49" s="59">
        <f t="shared" si="38"/>
        <v>0</v>
      </c>
      <c r="AD49" s="59">
        <f t="shared" si="38"/>
        <v>0</v>
      </c>
      <c r="AE49" s="59">
        <f t="shared" si="27"/>
        <v>8437</v>
      </c>
    </row>
    <row r="50" spans="2:31" ht="23.1" customHeight="1" x14ac:dyDescent="0.2">
      <c r="B50" s="57" t="s">
        <v>24</v>
      </c>
      <c r="C50" s="56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4"/>
      <c r="P50" s="55"/>
      <c r="Q50" s="55"/>
      <c r="R50" s="55"/>
      <c r="S50" s="55"/>
      <c r="T50" s="55"/>
      <c r="U50" s="55"/>
      <c r="V50" s="55"/>
      <c r="W50" s="54"/>
      <c r="X50" s="55"/>
      <c r="Y50" s="55"/>
      <c r="Z50" s="55"/>
      <c r="AA50" s="55"/>
      <c r="AB50" s="55"/>
      <c r="AC50" s="55"/>
      <c r="AD50" s="55"/>
      <c r="AE50" s="54"/>
    </row>
    <row r="51" spans="2:31" ht="21" customHeight="1" x14ac:dyDescent="0.2">
      <c r="B51" s="53" t="s">
        <v>17</v>
      </c>
      <c r="C51" s="37" t="s">
        <v>16</v>
      </c>
      <c r="D51" s="36">
        <v>50</v>
      </c>
      <c r="E51" s="36">
        <v>0</v>
      </c>
      <c r="F51" s="36">
        <v>0</v>
      </c>
      <c r="G51" s="36">
        <f t="shared" ref="G51:G59" si="39">+D51+E51+F51</f>
        <v>50</v>
      </c>
      <c r="H51" s="36">
        <v>0</v>
      </c>
      <c r="I51" s="36">
        <v>0</v>
      </c>
      <c r="J51" s="36">
        <v>0</v>
      </c>
      <c r="K51" s="36">
        <f t="shared" ref="K51:K59" si="40">+H51+I51+J51</f>
        <v>0</v>
      </c>
      <c r="L51" s="36">
        <v>50</v>
      </c>
      <c r="M51" s="36">
        <v>0</v>
      </c>
      <c r="N51" s="36">
        <v>0</v>
      </c>
      <c r="O51" s="52">
        <f t="shared" ref="O51:O59" si="41">+L51+M51+N51</f>
        <v>50</v>
      </c>
      <c r="P51" s="36">
        <v>0</v>
      </c>
      <c r="Q51" s="36">
        <v>0</v>
      </c>
      <c r="R51" s="36">
        <v>0</v>
      </c>
      <c r="S51" s="36">
        <f t="shared" ref="S51:S59" si="42">+P51+Q51+R51</f>
        <v>0</v>
      </c>
      <c r="T51" s="36">
        <v>50</v>
      </c>
      <c r="U51" s="36">
        <v>0</v>
      </c>
      <c r="V51" s="36">
        <v>0</v>
      </c>
      <c r="W51" s="52">
        <f t="shared" ref="W51:W59" si="43">+T51+U51+V51</f>
        <v>50</v>
      </c>
      <c r="X51" s="36">
        <v>0</v>
      </c>
      <c r="Y51" s="36">
        <v>0</v>
      </c>
      <c r="Z51" s="36">
        <v>0</v>
      </c>
      <c r="AA51" s="36">
        <f t="shared" ref="AA51:AA59" si="44">+X51+Y51+Z51</f>
        <v>0</v>
      </c>
      <c r="AB51" s="36">
        <v>50</v>
      </c>
      <c r="AC51" s="36">
        <v>0</v>
      </c>
      <c r="AD51" s="36">
        <v>0</v>
      </c>
      <c r="AE51" s="52">
        <f t="shared" ref="AE51:AE59" si="45">+AB51+AC51+AD51</f>
        <v>50</v>
      </c>
    </row>
    <row r="52" spans="2:31" ht="21" customHeight="1" x14ac:dyDescent="0.2">
      <c r="B52" s="51" t="s">
        <v>15</v>
      </c>
      <c r="C52" s="34" t="s">
        <v>14</v>
      </c>
      <c r="D52" s="31">
        <v>0</v>
      </c>
      <c r="E52" s="31">
        <v>0</v>
      </c>
      <c r="F52" s="31">
        <v>0</v>
      </c>
      <c r="G52" s="31">
        <f t="shared" si="39"/>
        <v>0</v>
      </c>
      <c r="H52" s="31">
        <v>0</v>
      </c>
      <c r="I52" s="31">
        <v>0</v>
      </c>
      <c r="J52" s="31">
        <v>0</v>
      </c>
      <c r="K52" s="31">
        <f t="shared" si="40"/>
        <v>0</v>
      </c>
      <c r="L52" s="31">
        <v>0</v>
      </c>
      <c r="M52" s="31">
        <v>0</v>
      </c>
      <c r="N52" s="31">
        <v>0</v>
      </c>
      <c r="O52" s="50">
        <f t="shared" si="41"/>
        <v>0</v>
      </c>
      <c r="P52" s="31">
        <v>0</v>
      </c>
      <c r="Q52" s="31">
        <v>0</v>
      </c>
      <c r="R52" s="31">
        <v>0</v>
      </c>
      <c r="S52" s="31">
        <f t="shared" si="42"/>
        <v>0</v>
      </c>
      <c r="T52" s="31">
        <v>0</v>
      </c>
      <c r="U52" s="31">
        <v>0</v>
      </c>
      <c r="V52" s="31">
        <v>0</v>
      </c>
      <c r="W52" s="50">
        <f t="shared" si="43"/>
        <v>0</v>
      </c>
      <c r="X52" s="31">
        <v>0</v>
      </c>
      <c r="Y52" s="31">
        <v>0</v>
      </c>
      <c r="Z52" s="31">
        <v>0</v>
      </c>
      <c r="AA52" s="31">
        <f t="shared" si="44"/>
        <v>0</v>
      </c>
      <c r="AB52" s="31">
        <v>0</v>
      </c>
      <c r="AC52" s="31">
        <v>0</v>
      </c>
      <c r="AD52" s="31">
        <v>0</v>
      </c>
      <c r="AE52" s="50">
        <f t="shared" si="45"/>
        <v>0</v>
      </c>
    </row>
    <row r="53" spans="2:31" ht="21" customHeight="1" x14ac:dyDescent="0.2">
      <c r="B53" s="51" t="s">
        <v>13</v>
      </c>
      <c r="C53" s="34" t="s">
        <v>12</v>
      </c>
      <c r="D53" s="31">
        <v>1437</v>
      </c>
      <c r="E53" s="31">
        <v>0</v>
      </c>
      <c r="F53" s="31">
        <v>0</v>
      </c>
      <c r="G53" s="31">
        <f t="shared" si="39"/>
        <v>1437</v>
      </c>
      <c r="H53" s="31">
        <v>0</v>
      </c>
      <c r="I53" s="31">
        <v>0</v>
      </c>
      <c r="J53" s="31">
        <v>0</v>
      </c>
      <c r="K53" s="31">
        <f t="shared" si="40"/>
        <v>0</v>
      </c>
      <c r="L53" s="31">
        <v>1437</v>
      </c>
      <c r="M53" s="31">
        <v>0</v>
      </c>
      <c r="N53" s="31">
        <v>0</v>
      </c>
      <c r="O53" s="50">
        <f t="shared" si="41"/>
        <v>1437</v>
      </c>
      <c r="P53" s="31">
        <v>0</v>
      </c>
      <c r="Q53" s="31">
        <v>0</v>
      </c>
      <c r="R53" s="31">
        <v>0</v>
      </c>
      <c r="S53" s="31">
        <f t="shared" si="42"/>
        <v>0</v>
      </c>
      <c r="T53" s="31">
        <v>1437</v>
      </c>
      <c r="U53" s="31">
        <v>0</v>
      </c>
      <c r="V53" s="31">
        <v>0</v>
      </c>
      <c r="W53" s="50">
        <f t="shared" si="43"/>
        <v>1437</v>
      </c>
      <c r="X53" s="31">
        <v>-778</v>
      </c>
      <c r="Y53" s="31">
        <v>0</v>
      </c>
      <c r="Z53" s="31">
        <v>0</v>
      </c>
      <c r="AA53" s="31">
        <f t="shared" si="44"/>
        <v>-778</v>
      </c>
      <c r="AB53" s="31">
        <v>659</v>
      </c>
      <c r="AC53" s="31">
        <v>0</v>
      </c>
      <c r="AD53" s="31">
        <v>0</v>
      </c>
      <c r="AE53" s="50">
        <f t="shared" si="45"/>
        <v>659</v>
      </c>
    </row>
    <row r="54" spans="2:31" ht="21" customHeight="1" x14ac:dyDescent="0.2">
      <c r="B54" s="51" t="s">
        <v>11</v>
      </c>
      <c r="C54" s="34" t="s">
        <v>10</v>
      </c>
      <c r="D54" s="31">
        <f>+D55+D56+D57</f>
        <v>6256</v>
      </c>
      <c r="E54" s="31">
        <f>+E55+E56+E57</f>
        <v>0</v>
      </c>
      <c r="F54" s="31">
        <f>+F55+F56+F57</f>
        <v>0</v>
      </c>
      <c r="G54" s="31">
        <f t="shared" si="39"/>
        <v>6256</v>
      </c>
      <c r="H54" s="31">
        <f>+H55+H56+H57</f>
        <v>0</v>
      </c>
      <c r="I54" s="31">
        <f>+I55+I56+I57</f>
        <v>0</v>
      </c>
      <c r="J54" s="31">
        <f>+J55+J56+J57</f>
        <v>0</v>
      </c>
      <c r="K54" s="31">
        <f t="shared" si="40"/>
        <v>0</v>
      </c>
      <c r="L54" s="31">
        <f>+L55+L56+L57</f>
        <v>6256</v>
      </c>
      <c r="M54" s="31">
        <f>+M55+M56+M57</f>
        <v>0</v>
      </c>
      <c r="N54" s="31">
        <f>+N55+N56+N57</f>
        <v>0</v>
      </c>
      <c r="O54" s="50">
        <f t="shared" si="41"/>
        <v>6256</v>
      </c>
      <c r="P54" s="31">
        <f>+P55+P56+P57</f>
        <v>0</v>
      </c>
      <c r="Q54" s="31">
        <f>+Q55+Q56+Q57</f>
        <v>0</v>
      </c>
      <c r="R54" s="31">
        <f>+R55+R56+R57</f>
        <v>0</v>
      </c>
      <c r="S54" s="31">
        <f t="shared" si="42"/>
        <v>0</v>
      </c>
      <c r="T54" s="31">
        <f>+T55+T56+T57</f>
        <v>6256</v>
      </c>
      <c r="U54" s="31">
        <f>+U55+U56+U57</f>
        <v>0</v>
      </c>
      <c r="V54" s="31">
        <f>+V55+V56+V57</f>
        <v>0</v>
      </c>
      <c r="W54" s="50">
        <f t="shared" si="43"/>
        <v>6256</v>
      </c>
      <c r="X54" s="31">
        <f>+X55+X56+X57</f>
        <v>-4201</v>
      </c>
      <c r="Y54" s="31">
        <f>+Y55+Y56+Y57</f>
        <v>0</v>
      </c>
      <c r="Z54" s="31">
        <f>+Z55+Z56+Z57</f>
        <v>0</v>
      </c>
      <c r="AA54" s="31">
        <f t="shared" si="44"/>
        <v>-4201</v>
      </c>
      <c r="AB54" s="31">
        <f>+AB55+AB56+AB57</f>
        <v>2055</v>
      </c>
      <c r="AC54" s="31">
        <f>+AC55+AC56+AC57</f>
        <v>0</v>
      </c>
      <c r="AD54" s="31">
        <f>+AD55+AD56+AD57</f>
        <v>0</v>
      </c>
      <c r="AE54" s="50">
        <f t="shared" si="45"/>
        <v>2055</v>
      </c>
    </row>
    <row r="55" spans="2:31" ht="21" customHeight="1" x14ac:dyDescent="0.2">
      <c r="B55" s="51"/>
      <c r="C55" s="32" t="s">
        <v>9</v>
      </c>
      <c r="D55" s="31">
        <v>6256</v>
      </c>
      <c r="E55" s="31">
        <v>0</v>
      </c>
      <c r="F55" s="31">
        <v>0</v>
      </c>
      <c r="G55" s="31">
        <f t="shared" si="39"/>
        <v>6256</v>
      </c>
      <c r="H55" s="31">
        <v>0</v>
      </c>
      <c r="I55" s="31">
        <v>0</v>
      </c>
      <c r="J55" s="31">
        <v>0</v>
      </c>
      <c r="K55" s="31">
        <f t="shared" si="40"/>
        <v>0</v>
      </c>
      <c r="L55" s="31">
        <v>6256</v>
      </c>
      <c r="M55" s="31">
        <v>0</v>
      </c>
      <c r="N55" s="31">
        <v>0</v>
      </c>
      <c r="O55" s="50">
        <f t="shared" si="41"/>
        <v>6256</v>
      </c>
      <c r="P55" s="31">
        <v>0</v>
      </c>
      <c r="Q55" s="31">
        <v>0</v>
      </c>
      <c r="R55" s="31">
        <v>0</v>
      </c>
      <c r="S55" s="31">
        <f t="shared" si="42"/>
        <v>0</v>
      </c>
      <c r="T55" s="31">
        <v>6256</v>
      </c>
      <c r="U55" s="31">
        <v>0</v>
      </c>
      <c r="V55" s="31">
        <v>0</v>
      </c>
      <c r="W55" s="50">
        <f t="shared" si="43"/>
        <v>6256</v>
      </c>
      <c r="X55" s="31">
        <v>-4201</v>
      </c>
      <c r="Y55" s="31">
        <v>0</v>
      </c>
      <c r="Z55" s="31">
        <v>0</v>
      </c>
      <c r="AA55" s="31">
        <f t="shared" si="44"/>
        <v>-4201</v>
      </c>
      <c r="AB55" s="31">
        <v>2055</v>
      </c>
      <c r="AC55" s="31">
        <v>0</v>
      </c>
      <c r="AD55" s="31">
        <v>0</v>
      </c>
      <c r="AE55" s="50">
        <f t="shared" si="45"/>
        <v>2055</v>
      </c>
    </row>
    <row r="56" spans="2:31" ht="21" hidden="1" customHeight="1" outlineLevel="1" x14ac:dyDescent="0.2">
      <c r="B56" s="51"/>
      <c r="C56" s="32" t="s">
        <v>8</v>
      </c>
      <c r="D56" s="31">
        <v>0</v>
      </c>
      <c r="E56" s="31">
        <v>0</v>
      </c>
      <c r="F56" s="31">
        <v>0</v>
      </c>
      <c r="G56" s="31">
        <f t="shared" si="39"/>
        <v>0</v>
      </c>
      <c r="H56" s="31">
        <v>0</v>
      </c>
      <c r="I56" s="31">
        <v>0</v>
      </c>
      <c r="J56" s="31">
        <v>0</v>
      </c>
      <c r="K56" s="31">
        <f t="shared" si="40"/>
        <v>0</v>
      </c>
      <c r="L56" s="31">
        <v>0</v>
      </c>
      <c r="M56" s="31">
        <v>0</v>
      </c>
      <c r="N56" s="31">
        <v>0</v>
      </c>
      <c r="O56" s="50">
        <f t="shared" si="41"/>
        <v>0</v>
      </c>
      <c r="P56" s="31">
        <v>0</v>
      </c>
      <c r="Q56" s="31">
        <v>0</v>
      </c>
      <c r="R56" s="31">
        <v>0</v>
      </c>
      <c r="S56" s="31">
        <f t="shared" si="42"/>
        <v>0</v>
      </c>
      <c r="T56" s="31">
        <v>0</v>
      </c>
      <c r="U56" s="31">
        <v>0</v>
      </c>
      <c r="V56" s="31">
        <v>0</v>
      </c>
      <c r="W56" s="50">
        <f t="shared" si="43"/>
        <v>0</v>
      </c>
      <c r="X56" s="31">
        <v>0</v>
      </c>
      <c r="Y56" s="31">
        <v>0</v>
      </c>
      <c r="Z56" s="31">
        <v>0</v>
      </c>
      <c r="AA56" s="31">
        <f t="shared" si="44"/>
        <v>0</v>
      </c>
      <c r="AB56" s="31">
        <v>0</v>
      </c>
      <c r="AC56" s="31">
        <v>0</v>
      </c>
      <c r="AD56" s="31">
        <v>0</v>
      </c>
      <c r="AE56" s="50">
        <f t="shared" si="45"/>
        <v>0</v>
      </c>
    </row>
    <row r="57" spans="2:31" ht="21" hidden="1" customHeight="1" outlineLevel="1" x14ac:dyDescent="0.2">
      <c r="B57" s="51"/>
      <c r="C57" s="32" t="s">
        <v>7</v>
      </c>
      <c r="D57" s="31">
        <v>0</v>
      </c>
      <c r="E57" s="31">
        <v>0</v>
      </c>
      <c r="F57" s="31">
        <v>0</v>
      </c>
      <c r="G57" s="31">
        <f t="shared" si="39"/>
        <v>0</v>
      </c>
      <c r="H57" s="31">
        <v>0</v>
      </c>
      <c r="I57" s="31">
        <v>0</v>
      </c>
      <c r="J57" s="31">
        <v>0</v>
      </c>
      <c r="K57" s="31">
        <f t="shared" si="40"/>
        <v>0</v>
      </c>
      <c r="L57" s="31">
        <v>0</v>
      </c>
      <c r="M57" s="31">
        <v>0</v>
      </c>
      <c r="N57" s="31">
        <v>0</v>
      </c>
      <c r="O57" s="50">
        <f t="shared" si="41"/>
        <v>0</v>
      </c>
      <c r="P57" s="31">
        <v>0</v>
      </c>
      <c r="Q57" s="31">
        <v>0</v>
      </c>
      <c r="R57" s="31">
        <v>0</v>
      </c>
      <c r="S57" s="31">
        <f t="shared" si="42"/>
        <v>0</v>
      </c>
      <c r="T57" s="31">
        <v>0</v>
      </c>
      <c r="U57" s="31">
        <v>0</v>
      </c>
      <c r="V57" s="31">
        <v>0</v>
      </c>
      <c r="W57" s="50">
        <f t="shared" si="43"/>
        <v>0</v>
      </c>
      <c r="X57" s="31">
        <v>0</v>
      </c>
      <c r="Y57" s="31">
        <v>0</v>
      </c>
      <c r="Z57" s="31">
        <v>0</v>
      </c>
      <c r="AA57" s="31">
        <f t="shared" si="44"/>
        <v>0</v>
      </c>
      <c r="AB57" s="31">
        <v>0</v>
      </c>
      <c r="AC57" s="31">
        <v>0</v>
      </c>
      <c r="AD57" s="31">
        <v>0</v>
      </c>
      <c r="AE57" s="50">
        <f t="shared" si="45"/>
        <v>0</v>
      </c>
    </row>
    <row r="58" spans="2:31" ht="21" customHeight="1" collapsed="1" x14ac:dyDescent="0.2">
      <c r="B58" s="49" t="s">
        <v>6</v>
      </c>
      <c r="C58" s="34" t="s">
        <v>5</v>
      </c>
      <c r="D58" s="31">
        <v>2091</v>
      </c>
      <c r="E58" s="31">
        <v>0</v>
      </c>
      <c r="F58" s="31">
        <v>0</v>
      </c>
      <c r="G58" s="48">
        <f t="shared" si="39"/>
        <v>2091</v>
      </c>
      <c r="H58" s="31">
        <v>0</v>
      </c>
      <c r="I58" s="31">
        <v>0</v>
      </c>
      <c r="J58" s="31">
        <v>0</v>
      </c>
      <c r="K58" s="48">
        <f t="shared" si="40"/>
        <v>0</v>
      </c>
      <c r="L58" s="31">
        <v>2091</v>
      </c>
      <c r="M58" s="31">
        <v>0</v>
      </c>
      <c r="N58" s="31">
        <v>0</v>
      </c>
      <c r="O58" s="47">
        <f t="shared" si="41"/>
        <v>2091</v>
      </c>
      <c r="P58" s="31">
        <v>0</v>
      </c>
      <c r="Q58" s="31">
        <v>0</v>
      </c>
      <c r="R58" s="31">
        <v>0</v>
      </c>
      <c r="S58" s="48">
        <f t="shared" si="42"/>
        <v>0</v>
      </c>
      <c r="T58" s="31">
        <v>2091</v>
      </c>
      <c r="U58" s="31">
        <v>0</v>
      </c>
      <c r="V58" s="31">
        <v>0</v>
      </c>
      <c r="W58" s="47">
        <f t="shared" si="43"/>
        <v>2091</v>
      </c>
      <c r="X58" s="31">
        <v>-1345</v>
      </c>
      <c r="Y58" s="31">
        <v>0</v>
      </c>
      <c r="Z58" s="31">
        <v>0</v>
      </c>
      <c r="AA58" s="48">
        <f t="shared" si="44"/>
        <v>-1345</v>
      </c>
      <c r="AB58" s="31">
        <v>746</v>
      </c>
      <c r="AC58" s="31">
        <v>0</v>
      </c>
      <c r="AD58" s="31">
        <v>0</v>
      </c>
      <c r="AE58" s="47">
        <f t="shared" si="45"/>
        <v>746</v>
      </c>
    </row>
    <row r="59" spans="2:31" ht="23.1" customHeight="1" x14ac:dyDescent="0.2">
      <c r="B59" s="57"/>
      <c r="C59" s="60" t="s">
        <v>4</v>
      </c>
      <c r="D59" s="59">
        <f>+D51+D52+D53+D54+D58</f>
        <v>9834</v>
      </c>
      <c r="E59" s="59">
        <f>+E51+E52+E53+E54+E58</f>
        <v>0</v>
      </c>
      <c r="F59" s="59">
        <f>+F51+F52+F53+F54+F58</f>
        <v>0</v>
      </c>
      <c r="G59" s="59">
        <f t="shared" si="39"/>
        <v>9834</v>
      </c>
      <c r="H59" s="59">
        <f>+H51+H52+H53+H54+H58</f>
        <v>0</v>
      </c>
      <c r="I59" s="59">
        <f>+I51+I52+I53+I54+I58</f>
        <v>0</v>
      </c>
      <c r="J59" s="59">
        <f>+J51+J52+J53+J54+J58</f>
        <v>0</v>
      </c>
      <c r="K59" s="59">
        <f t="shared" si="40"/>
        <v>0</v>
      </c>
      <c r="L59" s="59">
        <f>+L51+L52+L53+L54+L58</f>
        <v>9834</v>
      </c>
      <c r="M59" s="59">
        <f>+M51+M52+M53+M54+M58</f>
        <v>0</v>
      </c>
      <c r="N59" s="59">
        <f>+N51+N52+N53+N54+N58</f>
        <v>0</v>
      </c>
      <c r="O59" s="58">
        <f t="shared" si="41"/>
        <v>9834</v>
      </c>
      <c r="P59" s="59">
        <f>+P51+P52+P53+P54+P58</f>
        <v>0</v>
      </c>
      <c r="Q59" s="59">
        <f>+Q51+Q52+Q53+Q54+Q58</f>
        <v>0</v>
      </c>
      <c r="R59" s="59">
        <f>+R51+R52+R53+R54+R58</f>
        <v>0</v>
      </c>
      <c r="S59" s="59">
        <f t="shared" si="42"/>
        <v>0</v>
      </c>
      <c r="T59" s="59">
        <f>+T51+T52+T53+T54+T58</f>
        <v>9834</v>
      </c>
      <c r="U59" s="59">
        <f>+U51+U52+U53+U54+U58</f>
        <v>0</v>
      </c>
      <c r="V59" s="59">
        <f>+V51+V52+V53+V54+V58</f>
        <v>0</v>
      </c>
      <c r="W59" s="58">
        <f t="shared" si="43"/>
        <v>9834</v>
      </c>
      <c r="X59" s="59">
        <f>+X51+X52+X53+X54+X58</f>
        <v>-6324</v>
      </c>
      <c r="Y59" s="59">
        <f>+Y51+Y52+Y53+Y54+Y58</f>
        <v>0</v>
      </c>
      <c r="Z59" s="59">
        <f>+Z51+Z52+Z53+Z54+Z58</f>
        <v>0</v>
      </c>
      <c r="AA59" s="59">
        <f t="shared" si="44"/>
        <v>-6324</v>
      </c>
      <c r="AB59" s="59">
        <f>+AB51+AB52+AB53+AB54+AB58</f>
        <v>3510</v>
      </c>
      <c r="AC59" s="59">
        <f>+AC51+AC52+AC53+AC54+AC58</f>
        <v>0</v>
      </c>
      <c r="AD59" s="59">
        <f>+AD51+AD52+AD53+AD54+AD58</f>
        <v>0</v>
      </c>
      <c r="AE59" s="58">
        <f t="shared" si="45"/>
        <v>3510</v>
      </c>
    </row>
    <row r="60" spans="2:31" ht="23.1" customHeight="1" x14ac:dyDescent="0.2">
      <c r="B60" s="57" t="s">
        <v>23</v>
      </c>
      <c r="C60" s="56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4"/>
      <c r="P60" s="55"/>
      <c r="Q60" s="55"/>
      <c r="R60" s="55"/>
      <c r="S60" s="55"/>
      <c r="T60" s="55"/>
      <c r="U60" s="55"/>
      <c r="V60" s="55"/>
      <c r="W60" s="54"/>
      <c r="X60" s="55"/>
      <c r="Y60" s="55"/>
      <c r="Z60" s="55"/>
      <c r="AA60" s="55"/>
      <c r="AB60" s="55"/>
      <c r="AC60" s="55"/>
      <c r="AD60" s="55"/>
      <c r="AE60" s="54"/>
    </row>
    <row r="61" spans="2:31" ht="21" customHeight="1" x14ac:dyDescent="0.2">
      <c r="B61" s="53" t="s">
        <v>17</v>
      </c>
      <c r="C61" s="37" t="s">
        <v>16</v>
      </c>
      <c r="D61" s="63">
        <v>0</v>
      </c>
      <c r="E61" s="36">
        <v>0</v>
      </c>
      <c r="F61" s="36">
        <v>0</v>
      </c>
      <c r="G61" s="36">
        <f t="shared" ref="G61:G69" si="46">+D61+E61+F61</f>
        <v>0</v>
      </c>
      <c r="H61" s="63">
        <v>0</v>
      </c>
      <c r="I61" s="36">
        <v>0</v>
      </c>
      <c r="J61" s="36">
        <v>0</v>
      </c>
      <c r="K61" s="36">
        <f t="shared" ref="K61:K69" si="47">+H61+I61+J61</f>
        <v>0</v>
      </c>
      <c r="L61" s="63">
        <v>0</v>
      </c>
      <c r="M61" s="36">
        <v>0</v>
      </c>
      <c r="N61" s="36">
        <v>0</v>
      </c>
      <c r="O61" s="52">
        <f t="shared" ref="O61:O69" si="48">+L61+M61+N61</f>
        <v>0</v>
      </c>
      <c r="P61" s="63">
        <v>0</v>
      </c>
      <c r="Q61" s="36">
        <v>0</v>
      </c>
      <c r="R61" s="36">
        <v>0</v>
      </c>
      <c r="S61" s="36">
        <f t="shared" ref="S61:S69" si="49">+P61+Q61+R61</f>
        <v>0</v>
      </c>
      <c r="T61" s="63">
        <v>0</v>
      </c>
      <c r="U61" s="36">
        <v>0</v>
      </c>
      <c r="V61" s="36">
        <v>0</v>
      </c>
      <c r="W61" s="52">
        <f t="shared" ref="W61:W69" si="50">+T61+U61+V61</f>
        <v>0</v>
      </c>
      <c r="X61" s="63">
        <v>0</v>
      </c>
      <c r="Y61" s="36">
        <v>0</v>
      </c>
      <c r="Z61" s="36">
        <v>0</v>
      </c>
      <c r="AA61" s="36">
        <f t="shared" ref="AA61:AA69" si="51">+X61+Y61+Z61</f>
        <v>0</v>
      </c>
      <c r="AB61" s="63">
        <v>0</v>
      </c>
      <c r="AC61" s="36">
        <v>0</v>
      </c>
      <c r="AD61" s="36">
        <v>0</v>
      </c>
      <c r="AE61" s="52">
        <f t="shared" ref="AE61:AE69" si="52">+AB61+AC61+AD61</f>
        <v>0</v>
      </c>
    </row>
    <row r="62" spans="2:31" ht="21" customHeight="1" x14ac:dyDescent="0.2">
      <c r="B62" s="51" t="s">
        <v>15</v>
      </c>
      <c r="C62" s="34" t="s">
        <v>14</v>
      </c>
      <c r="D62" s="62">
        <v>0</v>
      </c>
      <c r="E62" s="31">
        <v>0</v>
      </c>
      <c r="F62" s="31">
        <v>0</v>
      </c>
      <c r="G62" s="31">
        <f t="shared" si="46"/>
        <v>0</v>
      </c>
      <c r="H62" s="62">
        <v>0</v>
      </c>
      <c r="I62" s="31">
        <v>0</v>
      </c>
      <c r="J62" s="31">
        <v>0</v>
      </c>
      <c r="K62" s="31">
        <f t="shared" si="47"/>
        <v>0</v>
      </c>
      <c r="L62" s="62">
        <v>0</v>
      </c>
      <c r="M62" s="31">
        <v>0</v>
      </c>
      <c r="N62" s="31">
        <v>0</v>
      </c>
      <c r="O62" s="50">
        <f t="shared" si="48"/>
        <v>0</v>
      </c>
      <c r="P62" s="62">
        <v>0</v>
      </c>
      <c r="Q62" s="31">
        <v>0</v>
      </c>
      <c r="R62" s="31">
        <v>0</v>
      </c>
      <c r="S62" s="31">
        <f t="shared" si="49"/>
        <v>0</v>
      </c>
      <c r="T62" s="62">
        <v>0</v>
      </c>
      <c r="U62" s="31">
        <v>0</v>
      </c>
      <c r="V62" s="31">
        <v>0</v>
      </c>
      <c r="W62" s="50">
        <f t="shared" si="50"/>
        <v>0</v>
      </c>
      <c r="X62" s="62">
        <v>0</v>
      </c>
      <c r="Y62" s="31">
        <v>0</v>
      </c>
      <c r="Z62" s="31">
        <v>0</v>
      </c>
      <c r="AA62" s="31">
        <f t="shared" si="51"/>
        <v>0</v>
      </c>
      <c r="AB62" s="62">
        <v>0</v>
      </c>
      <c r="AC62" s="31">
        <v>0</v>
      </c>
      <c r="AD62" s="31">
        <v>0</v>
      </c>
      <c r="AE62" s="50">
        <f t="shared" si="52"/>
        <v>0</v>
      </c>
    </row>
    <row r="63" spans="2:31" ht="21" customHeight="1" x14ac:dyDescent="0.2">
      <c r="B63" s="51" t="s">
        <v>13</v>
      </c>
      <c r="C63" s="34" t="s">
        <v>12</v>
      </c>
      <c r="D63" s="62">
        <v>0</v>
      </c>
      <c r="E63" s="31">
        <v>1500</v>
      </c>
      <c r="F63" s="31">
        <v>0</v>
      </c>
      <c r="G63" s="31">
        <f t="shared" si="46"/>
        <v>1500</v>
      </c>
      <c r="H63" s="62">
        <v>0</v>
      </c>
      <c r="I63" s="31">
        <v>0</v>
      </c>
      <c r="J63" s="31">
        <v>0</v>
      </c>
      <c r="K63" s="31">
        <f t="shared" si="47"/>
        <v>0</v>
      </c>
      <c r="L63" s="62">
        <v>0</v>
      </c>
      <c r="M63" s="31">
        <v>1500</v>
      </c>
      <c r="N63" s="31">
        <v>0</v>
      </c>
      <c r="O63" s="50">
        <f t="shared" si="48"/>
        <v>1500</v>
      </c>
      <c r="P63" s="62">
        <v>0</v>
      </c>
      <c r="Q63" s="31">
        <v>0</v>
      </c>
      <c r="R63" s="31">
        <v>0</v>
      </c>
      <c r="S63" s="31">
        <f t="shared" si="49"/>
        <v>0</v>
      </c>
      <c r="T63" s="62">
        <v>0</v>
      </c>
      <c r="U63" s="31">
        <v>1500</v>
      </c>
      <c r="V63" s="31">
        <v>0</v>
      </c>
      <c r="W63" s="50">
        <f t="shared" si="50"/>
        <v>1500</v>
      </c>
      <c r="X63" s="62">
        <v>0</v>
      </c>
      <c r="Y63" s="31">
        <v>0</v>
      </c>
      <c r="Z63" s="31">
        <v>0</v>
      </c>
      <c r="AA63" s="31">
        <f t="shared" si="51"/>
        <v>0</v>
      </c>
      <c r="AB63" s="62">
        <v>0</v>
      </c>
      <c r="AC63" s="31">
        <v>1500</v>
      </c>
      <c r="AD63" s="31">
        <v>0</v>
      </c>
      <c r="AE63" s="50">
        <f t="shared" si="52"/>
        <v>1500</v>
      </c>
    </row>
    <row r="64" spans="2:31" ht="21" customHeight="1" x14ac:dyDescent="0.2">
      <c r="B64" s="51" t="s">
        <v>11</v>
      </c>
      <c r="C64" s="34" t="s">
        <v>10</v>
      </c>
      <c r="D64" s="31">
        <f>+D65+D66+D67</f>
        <v>0</v>
      </c>
      <c r="E64" s="31">
        <f t="shared" ref="E64:F64" si="53">+E65+E66+E67</f>
        <v>9500</v>
      </c>
      <c r="F64" s="31">
        <f t="shared" si="53"/>
        <v>0</v>
      </c>
      <c r="G64" s="31">
        <f t="shared" si="46"/>
        <v>9500</v>
      </c>
      <c r="H64" s="31">
        <f>+H65+H66+H67</f>
        <v>0</v>
      </c>
      <c r="I64" s="31">
        <f>+I65+I66+I67</f>
        <v>0</v>
      </c>
      <c r="J64" s="31">
        <f>+J65+J66+J67</f>
        <v>0</v>
      </c>
      <c r="K64" s="31">
        <f t="shared" si="47"/>
        <v>0</v>
      </c>
      <c r="L64" s="31">
        <f>+L65+L66+L67</f>
        <v>0</v>
      </c>
      <c r="M64" s="31">
        <f>+M65+M66+M67</f>
        <v>9500</v>
      </c>
      <c r="N64" s="31">
        <f>+N65+N66+N67</f>
        <v>0</v>
      </c>
      <c r="O64" s="50">
        <f t="shared" si="48"/>
        <v>9500</v>
      </c>
      <c r="P64" s="31">
        <f>+P65+P66+P67</f>
        <v>0</v>
      </c>
      <c r="Q64" s="31">
        <f>+Q65+Q66+Q67</f>
        <v>0</v>
      </c>
      <c r="R64" s="31">
        <f>+R65+R66+R67</f>
        <v>0</v>
      </c>
      <c r="S64" s="31">
        <f t="shared" si="49"/>
        <v>0</v>
      </c>
      <c r="T64" s="31">
        <f>+T65+T66+T67</f>
        <v>0</v>
      </c>
      <c r="U64" s="31">
        <f>+U65+U66+U67</f>
        <v>9500</v>
      </c>
      <c r="V64" s="31">
        <f>+V65+V66+V67</f>
        <v>0</v>
      </c>
      <c r="W64" s="50">
        <f t="shared" si="50"/>
        <v>9500</v>
      </c>
      <c r="X64" s="31">
        <f>+X65+X66+X67</f>
        <v>0</v>
      </c>
      <c r="Y64" s="31">
        <f>+Y65+Y66+Y67</f>
        <v>0</v>
      </c>
      <c r="Z64" s="31">
        <f>+Z65+Z66+Z67</f>
        <v>0</v>
      </c>
      <c r="AA64" s="31">
        <f t="shared" si="51"/>
        <v>0</v>
      </c>
      <c r="AB64" s="31">
        <f>+AB65+AB66+AB67</f>
        <v>0</v>
      </c>
      <c r="AC64" s="31">
        <f>+AC65+AC66+AC67</f>
        <v>9500</v>
      </c>
      <c r="AD64" s="31">
        <f>+AD65+AD66+AD67</f>
        <v>0</v>
      </c>
      <c r="AE64" s="50">
        <f t="shared" si="52"/>
        <v>9500</v>
      </c>
    </row>
    <row r="65" spans="2:31" ht="21" customHeight="1" x14ac:dyDescent="0.2">
      <c r="B65" s="51"/>
      <c r="C65" s="32" t="s">
        <v>9</v>
      </c>
      <c r="D65" s="62">
        <v>0</v>
      </c>
      <c r="E65" s="31">
        <v>9500</v>
      </c>
      <c r="F65" s="31">
        <v>0</v>
      </c>
      <c r="G65" s="31">
        <f t="shared" si="46"/>
        <v>9500</v>
      </c>
      <c r="H65" s="62">
        <v>0</v>
      </c>
      <c r="I65" s="31">
        <v>0</v>
      </c>
      <c r="J65" s="31">
        <v>0</v>
      </c>
      <c r="K65" s="31">
        <f t="shared" si="47"/>
        <v>0</v>
      </c>
      <c r="L65" s="62">
        <v>0</v>
      </c>
      <c r="M65" s="31">
        <v>9500</v>
      </c>
      <c r="N65" s="31">
        <v>0</v>
      </c>
      <c r="O65" s="50">
        <f t="shared" si="48"/>
        <v>9500</v>
      </c>
      <c r="P65" s="62">
        <v>0</v>
      </c>
      <c r="Q65" s="31">
        <v>0</v>
      </c>
      <c r="R65" s="31">
        <v>0</v>
      </c>
      <c r="S65" s="31">
        <f t="shared" si="49"/>
        <v>0</v>
      </c>
      <c r="T65" s="62">
        <v>0</v>
      </c>
      <c r="U65" s="31">
        <v>9500</v>
      </c>
      <c r="V65" s="31">
        <v>0</v>
      </c>
      <c r="W65" s="50">
        <f t="shared" si="50"/>
        <v>9500</v>
      </c>
      <c r="X65" s="62">
        <v>0</v>
      </c>
      <c r="Y65" s="31">
        <v>0</v>
      </c>
      <c r="Z65" s="31">
        <v>0</v>
      </c>
      <c r="AA65" s="31">
        <f t="shared" si="51"/>
        <v>0</v>
      </c>
      <c r="AB65" s="62">
        <v>0</v>
      </c>
      <c r="AC65" s="31">
        <v>9500</v>
      </c>
      <c r="AD65" s="31">
        <v>0</v>
      </c>
      <c r="AE65" s="50">
        <f t="shared" si="52"/>
        <v>9500</v>
      </c>
    </row>
    <row r="66" spans="2:31" ht="21" hidden="1" customHeight="1" outlineLevel="1" x14ac:dyDescent="0.2">
      <c r="B66" s="51"/>
      <c r="C66" s="32" t="s">
        <v>8</v>
      </c>
      <c r="D66" s="62">
        <v>0</v>
      </c>
      <c r="E66" s="31">
        <v>0</v>
      </c>
      <c r="F66" s="31">
        <v>0</v>
      </c>
      <c r="G66" s="31">
        <f t="shared" si="46"/>
        <v>0</v>
      </c>
      <c r="H66" s="62">
        <v>0</v>
      </c>
      <c r="I66" s="31">
        <v>0</v>
      </c>
      <c r="J66" s="31">
        <v>0</v>
      </c>
      <c r="K66" s="31">
        <f t="shared" si="47"/>
        <v>0</v>
      </c>
      <c r="L66" s="62">
        <v>0</v>
      </c>
      <c r="M66" s="31">
        <v>0</v>
      </c>
      <c r="N66" s="31">
        <v>0</v>
      </c>
      <c r="O66" s="50">
        <f t="shared" si="48"/>
        <v>0</v>
      </c>
      <c r="P66" s="62">
        <v>0</v>
      </c>
      <c r="Q66" s="31">
        <v>0</v>
      </c>
      <c r="R66" s="31">
        <v>0</v>
      </c>
      <c r="S66" s="31">
        <f t="shared" si="49"/>
        <v>0</v>
      </c>
      <c r="T66" s="62">
        <v>0</v>
      </c>
      <c r="U66" s="31">
        <v>0</v>
      </c>
      <c r="V66" s="31">
        <v>0</v>
      </c>
      <c r="W66" s="50">
        <f t="shared" si="50"/>
        <v>0</v>
      </c>
      <c r="X66" s="62">
        <v>0</v>
      </c>
      <c r="Y66" s="31">
        <v>0</v>
      </c>
      <c r="Z66" s="31">
        <v>0</v>
      </c>
      <c r="AA66" s="31">
        <f t="shared" si="51"/>
        <v>0</v>
      </c>
      <c r="AB66" s="62">
        <v>0</v>
      </c>
      <c r="AC66" s="31">
        <v>0</v>
      </c>
      <c r="AD66" s="31">
        <v>0</v>
      </c>
      <c r="AE66" s="50">
        <f t="shared" si="52"/>
        <v>0</v>
      </c>
    </row>
    <row r="67" spans="2:31" ht="21" hidden="1" customHeight="1" outlineLevel="1" x14ac:dyDescent="0.2">
      <c r="B67" s="51"/>
      <c r="C67" s="32" t="s">
        <v>7</v>
      </c>
      <c r="D67" s="62">
        <v>0</v>
      </c>
      <c r="E67" s="31">
        <v>0</v>
      </c>
      <c r="F67" s="31">
        <v>0</v>
      </c>
      <c r="G67" s="31">
        <f t="shared" si="46"/>
        <v>0</v>
      </c>
      <c r="H67" s="62">
        <v>0</v>
      </c>
      <c r="I67" s="31">
        <v>0</v>
      </c>
      <c r="J67" s="31">
        <v>0</v>
      </c>
      <c r="K67" s="31">
        <f t="shared" si="47"/>
        <v>0</v>
      </c>
      <c r="L67" s="62">
        <v>0</v>
      </c>
      <c r="M67" s="31">
        <v>0</v>
      </c>
      <c r="N67" s="31">
        <v>0</v>
      </c>
      <c r="O67" s="50">
        <f t="shared" si="48"/>
        <v>0</v>
      </c>
      <c r="P67" s="62">
        <v>0</v>
      </c>
      <c r="Q67" s="31">
        <v>0</v>
      </c>
      <c r="R67" s="31">
        <v>0</v>
      </c>
      <c r="S67" s="31">
        <f t="shared" si="49"/>
        <v>0</v>
      </c>
      <c r="T67" s="62">
        <v>0</v>
      </c>
      <c r="U67" s="31">
        <v>0</v>
      </c>
      <c r="V67" s="31">
        <v>0</v>
      </c>
      <c r="W67" s="50">
        <f t="shared" si="50"/>
        <v>0</v>
      </c>
      <c r="X67" s="62">
        <v>0</v>
      </c>
      <c r="Y67" s="31">
        <v>0</v>
      </c>
      <c r="Z67" s="31">
        <v>0</v>
      </c>
      <c r="AA67" s="31">
        <f t="shared" si="51"/>
        <v>0</v>
      </c>
      <c r="AB67" s="62">
        <v>0</v>
      </c>
      <c r="AC67" s="31">
        <v>0</v>
      </c>
      <c r="AD67" s="31">
        <v>0</v>
      </c>
      <c r="AE67" s="50">
        <f t="shared" si="52"/>
        <v>0</v>
      </c>
    </row>
    <row r="68" spans="2:31" ht="21" customHeight="1" collapsed="1" x14ac:dyDescent="0.2">
      <c r="B68" s="49" t="s">
        <v>6</v>
      </c>
      <c r="C68" s="34" t="s">
        <v>5</v>
      </c>
      <c r="D68" s="62">
        <v>0</v>
      </c>
      <c r="E68" s="61">
        <v>2970</v>
      </c>
      <c r="F68" s="61">
        <v>0</v>
      </c>
      <c r="G68" s="48">
        <f t="shared" si="46"/>
        <v>2970</v>
      </c>
      <c r="H68" s="61">
        <v>0</v>
      </c>
      <c r="I68" s="61">
        <v>0</v>
      </c>
      <c r="J68" s="61">
        <v>0</v>
      </c>
      <c r="K68" s="48">
        <f t="shared" si="47"/>
        <v>0</v>
      </c>
      <c r="L68" s="61">
        <v>0</v>
      </c>
      <c r="M68" s="61">
        <v>2970</v>
      </c>
      <c r="N68" s="61">
        <v>0</v>
      </c>
      <c r="O68" s="47">
        <f t="shared" si="48"/>
        <v>2970</v>
      </c>
      <c r="P68" s="61">
        <v>0</v>
      </c>
      <c r="Q68" s="61">
        <v>0</v>
      </c>
      <c r="R68" s="61">
        <v>0</v>
      </c>
      <c r="S68" s="48">
        <f t="shared" si="49"/>
        <v>0</v>
      </c>
      <c r="T68" s="61">
        <v>0</v>
      </c>
      <c r="U68" s="61">
        <v>2970</v>
      </c>
      <c r="V68" s="61">
        <v>0</v>
      </c>
      <c r="W68" s="47">
        <f t="shared" si="50"/>
        <v>2970</v>
      </c>
      <c r="X68" s="61">
        <v>0</v>
      </c>
      <c r="Y68" s="61">
        <v>0</v>
      </c>
      <c r="Z68" s="61">
        <v>0</v>
      </c>
      <c r="AA68" s="48">
        <f t="shared" si="51"/>
        <v>0</v>
      </c>
      <c r="AB68" s="61">
        <v>0</v>
      </c>
      <c r="AC68" s="61">
        <v>2970</v>
      </c>
      <c r="AD68" s="61">
        <v>0</v>
      </c>
      <c r="AE68" s="47">
        <f t="shared" si="52"/>
        <v>2970</v>
      </c>
    </row>
    <row r="69" spans="2:31" ht="23.1" customHeight="1" x14ac:dyDescent="0.2">
      <c r="B69" s="57"/>
      <c r="C69" s="60" t="s">
        <v>4</v>
      </c>
      <c r="D69" s="59">
        <f>+D61+D62+D63+D64+D68</f>
        <v>0</v>
      </c>
      <c r="E69" s="59">
        <f>+E61+E62+E63+E64+E68</f>
        <v>13970</v>
      </c>
      <c r="F69" s="59">
        <f>+F61+F62+F63+F64+F68</f>
        <v>0</v>
      </c>
      <c r="G69" s="59">
        <f t="shared" si="46"/>
        <v>13970</v>
      </c>
      <c r="H69" s="59">
        <f>+H61+H62+H63+H64+H68</f>
        <v>0</v>
      </c>
      <c r="I69" s="59">
        <f>+I61+I62+I63+I64+I68</f>
        <v>0</v>
      </c>
      <c r="J69" s="59">
        <f>+J61+J62+J63+J64+J68</f>
        <v>0</v>
      </c>
      <c r="K69" s="59">
        <f t="shared" si="47"/>
        <v>0</v>
      </c>
      <c r="L69" s="59">
        <f>+L61+L62+L63+L64+L68</f>
        <v>0</v>
      </c>
      <c r="M69" s="59">
        <f>+M61+M62+M63+M64+M68</f>
        <v>13970</v>
      </c>
      <c r="N69" s="59">
        <f>+N61+N62+N63+N64+N68</f>
        <v>0</v>
      </c>
      <c r="O69" s="58">
        <f t="shared" si="48"/>
        <v>13970</v>
      </c>
      <c r="P69" s="59">
        <f>+P61+P62+P63+P64+P68</f>
        <v>0</v>
      </c>
      <c r="Q69" s="59">
        <f>+Q61+Q62+Q63+Q64+Q68</f>
        <v>0</v>
      </c>
      <c r="R69" s="59">
        <f>+R61+R62+R63+R64+R68</f>
        <v>0</v>
      </c>
      <c r="S69" s="59">
        <f t="shared" si="49"/>
        <v>0</v>
      </c>
      <c r="T69" s="59">
        <f>+T61+T62+T63+T64+T68</f>
        <v>0</v>
      </c>
      <c r="U69" s="59">
        <f>+U61+U62+U63+U64+U68</f>
        <v>13970</v>
      </c>
      <c r="V69" s="59">
        <f>+V61+V62+V63+V64+V68</f>
        <v>0</v>
      </c>
      <c r="W69" s="58">
        <f t="shared" si="50"/>
        <v>13970</v>
      </c>
      <c r="X69" s="59">
        <f>+X61+X62+X63+X64+X68</f>
        <v>0</v>
      </c>
      <c r="Y69" s="59">
        <f>+Y61+Y62+Y63+Y64+Y68</f>
        <v>0</v>
      </c>
      <c r="Z69" s="59">
        <f>+Z61+Z62+Z63+Z64+Z68</f>
        <v>0</v>
      </c>
      <c r="AA69" s="59">
        <f t="shared" si="51"/>
        <v>0</v>
      </c>
      <c r="AB69" s="59">
        <f>+AB61+AB62+AB63+AB64+AB68</f>
        <v>0</v>
      </c>
      <c r="AC69" s="59">
        <f>+AC61+AC62+AC63+AC64+AC68</f>
        <v>13970</v>
      </c>
      <c r="AD69" s="59">
        <f>+AD61+AD62+AD63+AD64+AD68</f>
        <v>0</v>
      </c>
      <c r="AE69" s="58">
        <f t="shared" si="52"/>
        <v>13970</v>
      </c>
    </row>
    <row r="70" spans="2:31" ht="23.1" customHeight="1" x14ac:dyDescent="0.2">
      <c r="B70" s="57" t="s">
        <v>22</v>
      </c>
      <c r="C70" s="56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4"/>
      <c r="P70" s="55"/>
      <c r="Q70" s="55"/>
      <c r="R70" s="55"/>
      <c r="S70" s="55"/>
      <c r="T70" s="55"/>
      <c r="U70" s="55"/>
      <c r="V70" s="55"/>
      <c r="W70" s="54"/>
      <c r="X70" s="55"/>
      <c r="Y70" s="55"/>
      <c r="Z70" s="55"/>
      <c r="AA70" s="55"/>
      <c r="AB70" s="55"/>
      <c r="AC70" s="55"/>
      <c r="AD70" s="55"/>
      <c r="AE70" s="54"/>
    </row>
    <row r="71" spans="2:31" ht="21" customHeight="1" x14ac:dyDescent="0.2">
      <c r="B71" s="53" t="s">
        <v>17</v>
      </c>
      <c r="C71" s="37" t="s">
        <v>16</v>
      </c>
      <c r="D71" s="36">
        <v>0</v>
      </c>
      <c r="E71" s="36">
        <v>0</v>
      </c>
      <c r="F71" s="36">
        <v>0</v>
      </c>
      <c r="G71" s="36">
        <f t="shared" ref="G71:G79" si="54">+D71+E71+F71</f>
        <v>0</v>
      </c>
      <c r="H71" s="36">
        <v>0</v>
      </c>
      <c r="I71" s="36">
        <v>0</v>
      </c>
      <c r="J71" s="36">
        <v>0</v>
      </c>
      <c r="K71" s="36">
        <f t="shared" ref="K71:K79" si="55">+H71+I71+J71</f>
        <v>0</v>
      </c>
      <c r="L71" s="36">
        <v>0</v>
      </c>
      <c r="M71" s="36">
        <v>0</v>
      </c>
      <c r="N71" s="36">
        <v>0</v>
      </c>
      <c r="O71" s="52">
        <f t="shared" ref="O71:O79" si="56">+L71+M71+N71</f>
        <v>0</v>
      </c>
      <c r="P71" s="36">
        <v>0</v>
      </c>
      <c r="Q71" s="36">
        <v>0</v>
      </c>
      <c r="R71" s="36">
        <v>0</v>
      </c>
      <c r="S71" s="36">
        <f t="shared" ref="S71:S79" si="57">+P71+Q71+R71</f>
        <v>0</v>
      </c>
      <c r="T71" s="36">
        <v>0</v>
      </c>
      <c r="U71" s="36">
        <v>0</v>
      </c>
      <c r="V71" s="36">
        <v>0</v>
      </c>
      <c r="W71" s="52">
        <f t="shared" ref="W71:W79" si="58">+T71+U71+V71</f>
        <v>0</v>
      </c>
      <c r="X71" s="36">
        <v>0</v>
      </c>
      <c r="Y71" s="36">
        <v>0</v>
      </c>
      <c r="Z71" s="36">
        <v>0</v>
      </c>
      <c r="AA71" s="36">
        <f t="shared" ref="AA71:AA79" si="59">+X71+Y71+Z71</f>
        <v>0</v>
      </c>
      <c r="AB71" s="36">
        <v>0</v>
      </c>
      <c r="AC71" s="36">
        <v>0</v>
      </c>
      <c r="AD71" s="36">
        <v>0</v>
      </c>
      <c r="AE71" s="52">
        <f t="shared" ref="AE71:AE79" si="60">+AB71+AC71+AD71</f>
        <v>0</v>
      </c>
    </row>
    <row r="72" spans="2:31" ht="21" customHeight="1" x14ac:dyDescent="0.2">
      <c r="B72" s="51" t="s">
        <v>15</v>
      </c>
      <c r="C72" s="34" t="s">
        <v>14</v>
      </c>
      <c r="D72" s="31">
        <v>0</v>
      </c>
      <c r="E72" s="31">
        <v>0</v>
      </c>
      <c r="F72" s="31">
        <v>0</v>
      </c>
      <c r="G72" s="31">
        <f t="shared" si="54"/>
        <v>0</v>
      </c>
      <c r="H72" s="31">
        <v>0</v>
      </c>
      <c r="I72" s="31">
        <v>0</v>
      </c>
      <c r="J72" s="31">
        <v>0</v>
      </c>
      <c r="K72" s="31">
        <f t="shared" si="55"/>
        <v>0</v>
      </c>
      <c r="L72" s="31">
        <v>0</v>
      </c>
      <c r="M72" s="31">
        <v>0</v>
      </c>
      <c r="N72" s="31">
        <v>0</v>
      </c>
      <c r="O72" s="50">
        <f t="shared" si="56"/>
        <v>0</v>
      </c>
      <c r="P72" s="31">
        <v>0</v>
      </c>
      <c r="Q72" s="31">
        <v>0</v>
      </c>
      <c r="R72" s="31">
        <v>0</v>
      </c>
      <c r="S72" s="31">
        <f t="shared" si="57"/>
        <v>0</v>
      </c>
      <c r="T72" s="31">
        <v>0</v>
      </c>
      <c r="U72" s="31">
        <v>0</v>
      </c>
      <c r="V72" s="31">
        <v>0</v>
      </c>
      <c r="W72" s="50">
        <f t="shared" si="58"/>
        <v>0</v>
      </c>
      <c r="X72" s="31">
        <v>0</v>
      </c>
      <c r="Y72" s="31">
        <v>0</v>
      </c>
      <c r="Z72" s="31">
        <v>0</v>
      </c>
      <c r="AA72" s="31">
        <f t="shared" si="59"/>
        <v>0</v>
      </c>
      <c r="AB72" s="31">
        <v>0</v>
      </c>
      <c r="AC72" s="31">
        <v>0</v>
      </c>
      <c r="AD72" s="31">
        <v>0</v>
      </c>
      <c r="AE72" s="50">
        <f t="shared" si="60"/>
        <v>0</v>
      </c>
    </row>
    <row r="73" spans="2:31" ht="21" customHeight="1" x14ac:dyDescent="0.2">
      <c r="B73" s="51" t="s">
        <v>13</v>
      </c>
      <c r="C73" s="34" t="s">
        <v>12</v>
      </c>
      <c r="D73" s="31">
        <v>1000</v>
      </c>
      <c r="E73" s="31">
        <v>0</v>
      </c>
      <c r="F73" s="31">
        <v>0</v>
      </c>
      <c r="G73" s="31">
        <f t="shared" si="54"/>
        <v>1000</v>
      </c>
      <c r="H73" s="31">
        <v>0</v>
      </c>
      <c r="I73" s="31">
        <v>0</v>
      </c>
      <c r="J73" s="31">
        <v>0</v>
      </c>
      <c r="K73" s="31">
        <f t="shared" si="55"/>
        <v>0</v>
      </c>
      <c r="L73" s="31">
        <v>1000</v>
      </c>
      <c r="M73" s="31">
        <v>0</v>
      </c>
      <c r="N73" s="31">
        <v>0</v>
      </c>
      <c r="O73" s="50">
        <f t="shared" si="56"/>
        <v>1000</v>
      </c>
      <c r="P73" s="31">
        <v>0</v>
      </c>
      <c r="Q73" s="31">
        <v>0</v>
      </c>
      <c r="R73" s="31">
        <v>0</v>
      </c>
      <c r="S73" s="31">
        <f t="shared" si="57"/>
        <v>0</v>
      </c>
      <c r="T73" s="31">
        <v>1000</v>
      </c>
      <c r="U73" s="31">
        <v>0</v>
      </c>
      <c r="V73" s="31">
        <v>0</v>
      </c>
      <c r="W73" s="50">
        <f t="shared" si="58"/>
        <v>1000</v>
      </c>
      <c r="X73" s="31">
        <v>0</v>
      </c>
      <c r="Y73" s="31">
        <v>0</v>
      </c>
      <c r="Z73" s="31">
        <v>0</v>
      </c>
      <c r="AA73" s="31">
        <f t="shared" si="59"/>
        <v>0</v>
      </c>
      <c r="AB73" s="31">
        <v>1000</v>
      </c>
      <c r="AC73" s="31">
        <v>0</v>
      </c>
      <c r="AD73" s="31">
        <v>0</v>
      </c>
      <c r="AE73" s="50">
        <f t="shared" si="60"/>
        <v>1000</v>
      </c>
    </row>
    <row r="74" spans="2:31" ht="21" customHeight="1" x14ac:dyDescent="0.2">
      <c r="B74" s="51" t="s">
        <v>11</v>
      </c>
      <c r="C74" s="34" t="s">
        <v>10</v>
      </c>
      <c r="D74" s="31">
        <f>+D75+D76+D77</f>
        <v>7792</v>
      </c>
      <c r="E74" s="31">
        <f>+E75+E76+E77</f>
        <v>0</v>
      </c>
      <c r="F74" s="31">
        <f>+F75+F76+F77</f>
        <v>0</v>
      </c>
      <c r="G74" s="31">
        <f t="shared" si="54"/>
        <v>7792</v>
      </c>
      <c r="H74" s="31">
        <f>+H75+H76+H77</f>
        <v>0</v>
      </c>
      <c r="I74" s="31">
        <f>+I75+I76+I77</f>
        <v>0</v>
      </c>
      <c r="J74" s="31">
        <f>+J75+J76+J77</f>
        <v>0</v>
      </c>
      <c r="K74" s="31">
        <f t="shared" si="55"/>
        <v>0</v>
      </c>
      <c r="L74" s="31">
        <f>+L75+L76+L77</f>
        <v>7792</v>
      </c>
      <c r="M74" s="31">
        <f>+M75+M76+M77</f>
        <v>0</v>
      </c>
      <c r="N74" s="31">
        <f>+N75+N76+N77</f>
        <v>0</v>
      </c>
      <c r="O74" s="50">
        <f t="shared" si="56"/>
        <v>7792</v>
      </c>
      <c r="P74" s="31">
        <f>+P75+P76+P77</f>
        <v>0</v>
      </c>
      <c r="Q74" s="31">
        <f>+Q75+Q76+Q77</f>
        <v>0</v>
      </c>
      <c r="R74" s="31">
        <f>+R75+R76+R77</f>
        <v>0</v>
      </c>
      <c r="S74" s="31">
        <f t="shared" si="57"/>
        <v>0</v>
      </c>
      <c r="T74" s="31">
        <f>+T75+T76+T77</f>
        <v>7792</v>
      </c>
      <c r="U74" s="31">
        <f>+U75+U76+U77</f>
        <v>0</v>
      </c>
      <c r="V74" s="31">
        <f>+V75+V76+V77</f>
        <v>0</v>
      </c>
      <c r="W74" s="50">
        <f t="shared" si="58"/>
        <v>7792</v>
      </c>
      <c r="X74" s="31">
        <f>+X75+X76+X77</f>
        <v>0</v>
      </c>
      <c r="Y74" s="31">
        <f>+Y75+Y76+Y77</f>
        <v>0</v>
      </c>
      <c r="Z74" s="31">
        <f>+Z75+Z76+Z77</f>
        <v>0</v>
      </c>
      <c r="AA74" s="31">
        <f t="shared" si="59"/>
        <v>0</v>
      </c>
      <c r="AB74" s="31">
        <f>+AB75+AB76+AB77</f>
        <v>7792</v>
      </c>
      <c r="AC74" s="31">
        <f>+AC75+AC76+AC77</f>
        <v>0</v>
      </c>
      <c r="AD74" s="31">
        <f>+AD75+AD76+AD77</f>
        <v>0</v>
      </c>
      <c r="AE74" s="50">
        <f t="shared" si="60"/>
        <v>7792</v>
      </c>
    </row>
    <row r="75" spans="2:31" ht="21" customHeight="1" x14ac:dyDescent="0.2">
      <c r="B75" s="51"/>
      <c r="C75" s="32" t="s">
        <v>9</v>
      </c>
      <c r="D75" s="31">
        <v>150</v>
      </c>
      <c r="E75" s="31">
        <v>0</v>
      </c>
      <c r="F75" s="31">
        <v>0</v>
      </c>
      <c r="G75" s="31">
        <f t="shared" si="54"/>
        <v>150</v>
      </c>
      <c r="H75" s="31">
        <v>0</v>
      </c>
      <c r="I75" s="31">
        <v>0</v>
      </c>
      <c r="J75" s="31">
        <v>0</v>
      </c>
      <c r="K75" s="31">
        <f t="shared" si="55"/>
        <v>0</v>
      </c>
      <c r="L75" s="31">
        <v>150</v>
      </c>
      <c r="M75" s="31">
        <v>0</v>
      </c>
      <c r="N75" s="31">
        <v>0</v>
      </c>
      <c r="O75" s="50">
        <f t="shared" si="56"/>
        <v>150</v>
      </c>
      <c r="P75" s="31">
        <v>0</v>
      </c>
      <c r="Q75" s="31">
        <v>0</v>
      </c>
      <c r="R75" s="31">
        <v>0</v>
      </c>
      <c r="S75" s="31">
        <f t="shared" si="57"/>
        <v>0</v>
      </c>
      <c r="T75" s="31">
        <v>150</v>
      </c>
      <c r="U75" s="31">
        <v>0</v>
      </c>
      <c r="V75" s="31">
        <v>0</v>
      </c>
      <c r="W75" s="50">
        <f t="shared" si="58"/>
        <v>150</v>
      </c>
      <c r="X75" s="31">
        <v>0</v>
      </c>
      <c r="Y75" s="31">
        <v>0</v>
      </c>
      <c r="Z75" s="31">
        <v>0</v>
      </c>
      <c r="AA75" s="31">
        <f t="shared" si="59"/>
        <v>0</v>
      </c>
      <c r="AB75" s="31">
        <v>150</v>
      </c>
      <c r="AC75" s="31">
        <v>0</v>
      </c>
      <c r="AD75" s="31">
        <v>0</v>
      </c>
      <c r="AE75" s="50">
        <f t="shared" si="60"/>
        <v>150</v>
      </c>
    </row>
    <row r="76" spans="2:31" ht="21" hidden="1" customHeight="1" outlineLevel="1" x14ac:dyDescent="0.2">
      <c r="B76" s="51"/>
      <c r="C76" s="32" t="s">
        <v>8</v>
      </c>
      <c r="D76" s="31">
        <v>0</v>
      </c>
      <c r="E76" s="31">
        <v>0</v>
      </c>
      <c r="F76" s="31">
        <v>0</v>
      </c>
      <c r="G76" s="31">
        <f t="shared" si="54"/>
        <v>0</v>
      </c>
      <c r="H76" s="31">
        <v>0</v>
      </c>
      <c r="I76" s="31">
        <v>0</v>
      </c>
      <c r="J76" s="31">
        <v>0</v>
      </c>
      <c r="K76" s="31">
        <f t="shared" si="55"/>
        <v>0</v>
      </c>
      <c r="L76" s="31">
        <v>0</v>
      </c>
      <c r="M76" s="31">
        <v>0</v>
      </c>
      <c r="N76" s="31">
        <v>0</v>
      </c>
      <c r="O76" s="50">
        <f t="shared" si="56"/>
        <v>0</v>
      </c>
      <c r="P76" s="31">
        <v>0</v>
      </c>
      <c r="Q76" s="31">
        <v>0</v>
      </c>
      <c r="R76" s="31">
        <v>0</v>
      </c>
      <c r="S76" s="31">
        <f t="shared" si="57"/>
        <v>0</v>
      </c>
      <c r="T76" s="31">
        <v>0</v>
      </c>
      <c r="U76" s="31">
        <v>0</v>
      </c>
      <c r="V76" s="31">
        <v>0</v>
      </c>
      <c r="W76" s="50">
        <f t="shared" si="58"/>
        <v>0</v>
      </c>
      <c r="X76" s="31">
        <v>0</v>
      </c>
      <c r="Y76" s="31">
        <v>0</v>
      </c>
      <c r="Z76" s="31">
        <v>0</v>
      </c>
      <c r="AA76" s="31">
        <f t="shared" si="59"/>
        <v>0</v>
      </c>
      <c r="AB76" s="31">
        <v>0</v>
      </c>
      <c r="AC76" s="31">
        <v>0</v>
      </c>
      <c r="AD76" s="31">
        <v>0</v>
      </c>
      <c r="AE76" s="50">
        <f t="shared" si="60"/>
        <v>0</v>
      </c>
    </row>
    <row r="77" spans="2:31" ht="21" customHeight="1" collapsed="1" x14ac:dyDescent="0.2">
      <c r="B77" s="51"/>
      <c r="C77" s="32" t="s">
        <v>7</v>
      </c>
      <c r="D77" s="31">
        <v>7642</v>
      </c>
      <c r="E77" s="31">
        <v>0</v>
      </c>
      <c r="F77" s="31">
        <v>0</v>
      </c>
      <c r="G77" s="31">
        <f t="shared" si="54"/>
        <v>7642</v>
      </c>
      <c r="H77" s="31">
        <v>0</v>
      </c>
      <c r="I77" s="31">
        <v>0</v>
      </c>
      <c r="J77" s="31">
        <v>0</v>
      </c>
      <c r="K77" s="31">
        <f t="shared" si="55"/>
        <v>0</v>
      </c>
      <c r="L77" s="31">
        <v>7642</v>
      </c>
      <c r="M77" s="31">
        <v>0</v>
      </c>
      <c r="N77" s="31">
        <v>0</v>
      </c>
      <c r="O77" s="50">
        <f t="shared" si="56"/>
        <v>7642</v>
      </c>
      <c r="P77" s="31">
        <v>0</v>
      </c>
      <c r="Q77" s="31">
        <v>0</v>
      </c>
      <c r="R77" s="31">
        <v>0</v>
      </c>
      <c r="S77" s="31">
        <f t="shared" si="57"/>
        <v>0</v>
      </c>
      <c r="T77" s="31">
        <v>7642</v>
      </c>
      <c r="U77" s="31">
        <v>0</v>
      </c>
      <c r="V77" s="31">
        <v>0</v>
      </c>
      <c r="W77" s="50">
        <f t="shared" si="58"/>
        <v>7642</v>
      </c>
      <c r="X77" s="31">
        <v>0</v>
      </c>
      <c r="Y77" s="31">
        <v>0</v>
      </c>
      <c r="Z77" s="31">
        <v>0</v>
      </c>
      <c r="AA77" s="31">
        <f t="shared" si="59"/>
        <v>0</v>
      </c>
      <c r="AB77" s="31">
        <v>7642</v>
      </c>
      <c r="AC77" s="31">
        <v>0</v>
      </c>
      <c r="AD77" s="31">
        <v>0</v>
      </c>
      <c r="AE77" s="50">
        <f t="shared" si="60"/>
        <v>7642</v>
      </c>
    </row>
    <row r="78" spans="2:31" ht="21" customHeight="1" x14ac:dyDescent="0.2">
      <c r="B78" s="49" t="s">
        <v>6</v>
      </c>
      <c r="C78" s="34" t="s">
        <v>5</v>
      </c>
      <c r="D78" s="48">
        <v>700</v>
      </c>
      <c r="E78" s="48">
        <v>0</v>
      </c>
      <c r="F78" s="48">
        <v>0</v>
      </c>
      <c r="G78" s="48">
        <f t="shared" si="54"/>
        <v>700</v>
      </c>
      <c r="H78" s="48">
        <v>0</v>
      </c>
      <c r="I78" s="48">
        <v>0</v>
      </c>
      <c r="J78" s="48">
        <v>0</v>
      </c>
      <c r="K78" s="48">
        <f t="shared" si="55"/>
        <v>0</v>
      </c>
      <c r="L78" s="48">
        <v>700</v>
      </c>
      <c r="M78" s="48">
        <v>0</v>
      </c>
      <c r="N78" s="48">
        <v>0</v>
      </c>
      <c r="O78" s="47">
        <f t="shared" si="56"/>
        <v>700</v>
      </c>
      <c r="P78" s="48">
        <v>0</v>
      </c>
      <c r="Q78" s="48">
        <v>0</v>
      </c>
      <c r="R78" s="48">
        <v>0</v>
      </c>
      <c r="S78" s="48">
        <f t="shared" si="57"/>
        <v>0</v>
      </c>
      <c r="T78" s="48">
        <v>700</v>
      </c>
      <c r="U78" s="48">
        <v>0</v>
      </c>
      <c r="V78" s="48">
        <v>0</v>
      </c>
      <c r="W78" s="47">
        <f t="shared" si="58"/>
        <v>700</v>
      </c>
      <c r="X78" s="48">
        <v>-7</v>
      </c>
      <c r="Y78" s="48">
        <v>0</v>
      </c>
      <c r="Z78" s="48">
        <v>0</v>
      </c>
      <c r="AA78" s="48">
        <f t="shared" si="59"/>
        <v>-7</v>
      </c>
      <c r="AB78" s="48">
        <v>693</v>
      </c>
      <c r="AC78" s="48">
        <v>0</v>
      </c>
      <c r="AD78" s="48">
        <v>0</v>
      </c>
      <c r="AE78" s="47">
        <f t="shared" si="60"/>
        <v>693</v>
      </c>
    </row>
    <row r="79" spans="2:31" ht="23.1" customHeight="1" x14ac:dyDescent="0.2">
      <c r="B79" s="57"/>
      <c r="C79" s="60" t="s">
        <v>4</v>
      </c>
      <c r="D79" s="59">
        <f>+D71+D72+D73+D74+D78</f>
        <v>9492</v>
      </c>
      <c r="E79" s="59">
        <f>+E71+E72+E73+E74+E78</f>
        <v>0</v>
      </c>
      <c r="F79" s="59">
        <f>+F71+F72+F73+F74+F78</f>
        <v>0</v>
      </c>
      <c r="G79" s="59">
        <f t="shared" si="54"/>
        <v>9492</v>
      </c>
      <c r="H79" s="59">
        <f>+H71+H72+H73+H74+H78</f>
        <v>0</v>
      </c>
      <c r="I79" s="59">
        <f>+I71+I72+I73+I74+I78</f>
        <v>0</v>
      </c>
      <c r="J79" s="59">
        <f>+J71+J72+J73+J74+J78</f>
        <v>0</v>
      </c>
      <c r="K79" s="59">
        <f t="shared" si="55"/>
        <v>0</v>
      </c>
      <c r="L79" s="59">
        <f>+L71+L72+L73+L74+L78</f>
        <v>9492</v>
      </c>
      <c r="M79" s="59">
        <f>+M71+M72+M73+M74+M78</f>
        <v>0</v>
      </c>
      <c r="N79" s="59">
        <f>+N71+N72+N73+N74+N78</f>
        <v>0</v>
      </c>
      <c r="O79" s="58">
        <f t="shared" si="56"/>
        <v>9492</v>
      </c>
      <c r="P79" s="59">
        <f>+P71+P72+P73+P74+P78</f>
        <v>0</v>
      </c>
      <c r="Q79" s="59">
        <f>+Q71+Q72+Q73+Q74+Q78</f>
        <v>0</v>
      </c>
      <c r="R79" s="59">
        <f>+R71+R72+R73+R74+R78</f>
        <v>0</v>
      </c>
      <c r="S79" s="59">
        <f t="shared" si="57"/>
        <v>0</v>
      </c>
      <c r="T79" s="59">
        <f>+T71+T72+T73+T74+T78</f>
        <v>9492</v>
      </c>
      <c r="U79" s="59">
        <f>+U71+U72+U73+U74+U78</f>
        <v>0</v>
      </c>
      <c r="V79" s="59">
        <f>+V71+V72+V73+V74+V78</f>
        <v>0</v>
      </c>
      <c r="W79" s="58">
        <f t="shared" si="58"/>
        <v>9492</v>
      </c>
      <c r="X79" s="59">
        <f>+X71+X72+X73+X74+X78</f>
        <v>-7</v>
      </c>
      <c r="Y79" s="59">
        <f>+Y71+Y72+Y73+Y74+Y78</f>
        <v>0</v>
      </c>
      <c r="Z79" s="59">
        <f>+Z71+Z72+Z73+Z74+Z78</f>
        <v>0</v>
      </c>
      <c r="AA79" s="59">
        <f t="shared" si="59"/>
        <v>-7</v>
      </c>
      <c r="AB79" s="59">
        <f>+AB71+AB72+AB73+AB74+AB78</f>
        <v>9485</v>
      </c>
      <c r="AC79" s="59">
        <f>+AC71+AC72+AC73+AC74+AC78</f>
        <v>0</v>
      </c>
      <c r="AD79" s="59">
        <f>+AD71+AD72+AD73+AD74+AD78</f>
        <v>0</v>
      </c>
      <c r="AE79" s="58">
        <f t="shared" si="60"/>
        <v>9485</v>
      </c>
    </row>
    <row r="80" spans="2:31" ht="23.1" customHeight="1" x14ac:dyDescent="0.2">
      <c r="B80" s="57" t="s">
        <v>21</v>
      </c>
      <c r="C80" s="56"/>
      <c r="D80" s="55"/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4"/>
      <c r="P80" s="55"/>
      <c r="Q80" s="55"/>
      <c r="R80" s="55"/>
      <c r="S80" s="55"/>
      <c r="T80" s="55"/>
      <c r="U80" s="55"/>
      <c r="V80" s="55"/>
      <c r="W80" s="54"/>
      <c r="X80" s="55"/>
      <c r="Y80" s="55"/>
      <c r="Z80" s="55"/>
      <c r="AA80" s="55"/>
      <c r="AB80" s="55"/>
      <c r="AC80" s="55"/>
      <c r="AD80" s="55"/>
      <c r="AE80" s="54"/>
    </row>
    <row r="81" spans="2:31" ht="21" customHeight="1" x14ac:dyDescent="0.2">
      <c r="B81" s="53" t="s">
        <v>17</v>
      </c>
      <c r="C81" s="37" t="s">
        <v>16</v>
      </c>
      <c r="D81" s="36">
        <v>0</v>
      </c>
      <c r="E81" s="36">
        <v>0</v>
      </c>
      <c r="F81" s="36">
        <v>0</v>
      </c>
      <c r="G81" s="36">
        <f t="shared" ref="G81:G89" si="61">+D81+E81+F81</f>
        <v>0</v>
      </c>
      <c r="H81" s="36">
        <v>0</v>
      </c>
      <c r="I81" s="36">
        <v>0</v>
      </c>
      <c r="J81" s="36">
        <v>0</v>
      </c>
      <c r="K81" s="36">
        <f t="shared" ref="K81:K89" si="62">+H81+I81+J81</f>
        <v>0</v>
      </c>
      <c r="L81" s="36">
        <v>0</v>
      </c>
      <c r="M81" s="36">
        <v>0</v>
      </c>
      <c r="N81" s="36">
        <v>0</v>
      </c>
      <c r="O81" s="52">
        <f t="shared" ref="O81:O89" si="63">+L81+M81+N81</f>
        <v>0</v>
      </c>
      <c r="P81" s="36">
        <v>0</v>
      </c>
      <c r="Q81" s="36">
        <v>0</v>
      </c>
      <c r="R81" s="36">
        <v>0</v>
      </c>
      <c r="S81" s="36">
        <f t="shared" ref="S81:S89" si="64">+P81+Q81+R81</f>
        <v>0</v>
      </c>
      <c r="T81" s="36">
        <v>0</v>
      </c>
      <c r="U81" s="36">
        <v>0</v>
      </c>
      <c r="V81" s="36">
        <v>0</v>
      </c>
      <c r="W81" s="52">
        <f t="shared" ref="W81:W89" si="65">+T81+U81+V81</f>
        <v>0</v>
      </c>
      <c r="X81" s="36">
        <v>0</v>
      </c>
      <c r="Y81" s="36">
        <v>0</v>
      </c>
      <c r="Z81" s="36">
        <v>0</v>
      </c>
      <c r="AA81" s="36">
        <f t="shared" ref="AA81:AA89" si="66">+X81+Y81+Z81</f>
        <v>0</v>
      </c>
      <c r="AB81" s="36">
        <v>0</v>
      </c>
      <c r="AC81" s="36">
        <v>0</v>
      </c>
      <c r="AD81" s="36">
        <v>0</v>
      </c>
      <c r="AE81" s="52">
        <f t="shared" ref="AE81:AE89" si="67">+AB81+AC81+AD81</f>
        <v>0</v>
      </c>
    </row>
    <row r="82" spans="2:31" ht="21" customHeight="1" x14ac:dyDescent="0.2">
      <c r="B82" s="51" t="s">
        <v>15</v>
      </c>
      <c r="C82" s="34" t="s">
        <v>14</v>
      </c>
      <c r="D82" s="31">
        <v>0</v>
      </c>
      <c r="E82" s="31">
        <v>0</v>
      </c>
      <c r="F82" s="31">
        <v>0</v>
      </c>
      <c r="G82" s="31">
        <f t="shared" si="61"/>
        <v>0</v>
      </c>
      <c r="H82" s="31">
        <v>0</v>
      </c>
      <c r="I82" s="31">
        <v>0</v>
      </c>
      <c r="J82" s="31">
        <v>0</v>
      </c>
      <c r="K82" s="31">
        <f t="shared" si="62"/>
        <v>0</v>
      </c>
      <c r="L82" s="31">
        <v>0</v>
      </c>
      <c r="M82" s="31">
        <v>0</v>
      </c>
      <c r="N82" s="31">
        <v>0</v>
      </c>
      <c r="O82" s="50">
        <f t="shared" si="63"/>
        <v>0</v>
      </c>
      <c r="P82" s="31">
        <v>0</v>
      </c>
      <c r="Q82" s="31">
        <v>0</v>
      </c>
      <c r="R82" s="31">
        <v>0</v>
      </c>
      <c r="S82" s="31">
        <f t="shared" si="64"/>
        <v>0</v>
      </c>
      <c r="T82" s="31">
        <v>0</v>
      </c>
      <c r="U82" s="31">
        <v>0</v>
      </c>
      <c r="V82" s="31">
        <v>0</v>
      </c>
      <c r="W82" s="50">
        <f t="shared" si="65"/>
        <v>0</v>
      </c>
      <c r="X82" s="31">
        <v>0</v>
      </c>
      <c r="Y82" s="31">
        <v>0</v>
      </c>
      <c r="Z82" s="31">
        <v>0</v>
      </c>
      <c r="AA82" s="31">
        <f t="shared" si="66"/>
        <v>0</v>
      </c>
      <c r="AB82" s="31">
        <v>0</v>
      </c>
      <c r="AC82" s="31">
        <v>0</v>
      </c>
      <c r="AD82" s="31">
        <v>0</v>
      </c>
      <c r="AE82" s="50">
        <f t="shared" si="67"/>
        <v>0</v>
      </c>
    </row>
    <row r="83" spans="2:31" ht="21" customHeight="1" x14ac:dyDescent="0.2">
      <c r="B83" s="51" t="s">
        <v>13</v>
      </c>
      <c r="C83" s="34" t="s">
        <v>12</v>
      </c>
      <c r="D83" s="31">
        <v>0</v>
      </c>
      <c r="E83" s="31">
        <v>0</v>
      </c>
      <c r="F83" s="31">
        <v>0</v>
      </c>
      <c r="G83" s="31">
        <f t="shared" si="61"/>
        <v>0</v>
      </c>
      <c r="H83" s="31">
        <v>0</v>
      </c>
      <c r="I83" s="31">
        <v>0</v>
      </c>
      <c r="J83" s="31">
        <v>0</v>
      </c>
      <c r="K83" s="31">
        <f t="shared" si="62"/>
        <v>0</v>
      </c>
      <c r="L83" s="31">
        <v>0</v>
      </c>
      <c r="M83" s="31">
        <v>0</v>
      </c>
      <c r="N83" s="31">
        <v>0</v>
      </c>
      <c r="O83" s="50">
        <f t="shared" si="63"/>
        <v>0</v>
      </c>
      <c r="P83" s="31">
        <v>0</v>
      </c>
      <c r="Q83" s="31">
        <v>0</v>
      </c>
      <c r="R83" s="31">
        <v>0</v>
      </c>
      <c r="S83" s="31">
        <f t="shared" si="64"/>
        <v>0</v>
      </c>
      <c r="T83" s="31">
        <v>0</v>
      </c>
      <c r="U83" s="31">
        <v>0</v>
      </c>
      <c r="V83" s="31">
        <v>0</v>
      </c>
      <c r="W83" s="50">
        <f t="shared" si="65"/>
        <v>0</v>
      </c>
      <c r="X83" s="31">
        <v>0</v>
      </c>
      <c r="Y83" s="31">
        <v>0</v>
      </c>
      <c r="Z83" s="31">
        <v>0</v>
      </c>
      <c r="AA83" s="31">
        <f t="shared" si="66"/>
        <v>0</v>
      </c>
      <c r="AB83" s="31">
        <v>0</v>
      </c>
      <c r="AC83" s="31">
        <v>0</v>
      </c>
      <c r="AD83" s="31">
        <v>0</v>
      </c>
      <c r="AE83" s="50">
        <f t="shared" si="67"/>
        <v>0</v>
      </c>
    </row>
    <row r="84" spans="2:31" ht="21" customHeight="1" x14ac:dyDescent="0.2">
      <c r="B84" s="51" t="s">
        <v>11</v>
      </c>
      <c r="C84" s="34" t="s">
        <v>10</v>
      </c>
      <c r="D84" s="31">
        <f>+D85+D86+D87</f>
        <v>2539</v>
      </c>
      <c r="E84" s="31">
        <f>+E85+E86+E87</f>
        <v>0</v>
      </c>
      <c r="F84" s="31">
        <f>+F85+F86+F87</f>
        <v>0</v>
      </c>
      <c r="G84" s="31">
        <f t="shared" si="61"/>
        <v>2539</v>
      </c>
      <c r="H84" s="31">
        <f>+H85+H86+H87</f>
        <v>0</v>
      </c>
      <c r="I84" s="31">
        <f>+I85+I86+I87</f>
        <v>0</v>
      </c>
      <c r="J84" s="31">
        <f>+J85+J86+J87</f>
        <v>0</v>
      </c>
      <c r="K84" s="31">
        <f t="shared" si="62"/>
        <v>0</v>
      </c>
      <c r="L84" s="31">
        <f>+L85+L86+L87</f>
        <v>2539</v>
      </c>
      <c r="M84" s="31">
        <f>+M85+M86+M87</f>
        <v>0</v>
      </c>
      <c r="N84" s="31">
        <f>+N85+N86+N87</f>
        <v>0</v>
      </c>
      <c r="O84" s="50">
        <f t="shared" si="63"/>
        <v>2539</v>
      </c>
      <c r="P84" s="31">
        <f>+P85+P86+P87</f>
        <v>0</v>
      </c>
      <c r="Q84" s="31">
        <f>+Q85+Q86+Q87</f>
        <v>0</v>
      </c>
      <c r="R84" s="31">
        <f>+R85+R86+R87</f>
        <v>0</v>
      </c>
      <c r="S84" s="31">
        <f t="shared" si="64"/>
        <v>0</v>
      </c>
      <c r="T84" s="31">
        <f>+T85+T86+T87</f>
        <v>2539</v>
      </c>
      <c r="U84" s="31">
        <f>+U85+U86+U87</f>
        <v>0</v>
      </c>
      <c r="V84" s="31">
        <f>+V85+V86+V87</f>
        <v>0</v>
      </c>
      <c r="W84" s="50">
        <f t="shared" si="65"/>
        <v>2539</v>
      </c>
      <c r="X84" s="31">
        <f>+X85+X86+X87</f>
        <v>0</v>
      </c>
      <c r="Y84" s="31">
        <f>+Y85+Y86+Y87</f>
        <v>0</v>
      </c>
      <c r="Z84" s="31">
        <f>+Z85+Z86+Z87</f>
        <v>0</v>
      </c>
      <c r="AA84" s="31">
        <f t="shared" si="66"/>
        <v>0</v>
      </c>
      <c r="AB84" s="31">
        <f>+AB85+AB86+AB87</f>
        <v>2539</v>
      </c>
      <c r="AC84" s="31">
        <f>+AC85+AC86+AC87</f>
        <v>0</v>
      </c>
      <c r="AD84" s="31">
        <f>+AD85+AD86+AD87</f>
        <v>0</v>
      </c>
      <c r="AE84" s="50">
        <f t="shared" si="67"/>
        <v>2539</v>
      </c>
    </row>
    <row r="85" spans="2:31" ht="21" customHeight="1" x14ac:dyDescent="0.2">
      <c r="B85" s="51"/>
      <c r="C85" s="32" t="s">
        <v>9</v>
      </c>
      <c r="D85" s="31">
        <v>2539</v>
      </c>
      <c r="E85" s="31">
        <v>0</v>
      </c>
      <c r="F85" s="31">
        <v>0</v>
      </c>
      <c r="G85" s="31">
        <f t="shared" si="61"/>
        <v>2539</v>
      </c>
      <c r="H85" s="31">
        <v>0</v>
      </c>
      <c r="I85" s="31">
        <v>0</v>
      </c>
      <c r="J85" s="31">
        <v>0</v>
      </c>
      <c r="K85" s="31">
        <f t="shared" si="62"/>
        <v>0</v>
      </c>
      <c r="L85" s="31">
        <v>2539</v>
      </c>
      <c r="M85" s="31">
        <v>0</v>
      </c>
      <c r="N85" s="31">
        <v>0</v>
      </c>
      <c r="O85" s="50">
        <f t="shared" si="63"/>
        <v>2539</v>
      </c>
      <c r="P85" s="31">
        <v>0</v>
      </c>
      <c r="Q85" s="31">
        <v>0</v>
      </c>
      <c r="R85" s="31">
        <v>0</v>
      </c>
      <c r="S85" s="31">
        <f t="shared" si="64"/>
        <v>0</v>
      </c>
      <c r="T85" s="31">
        <v>2539</v>
      </c>
      <c r="U85" s="31">
        <v>0</v>
      </c>
      <c r="V85" s="31">
        <v>0</v>
      </c>
      <c r="W85" s="50">
        <f t="shared" si="65"/>
        <v>2539</v>
      </c>
      <c r="X85" s="31">
        <v>0</v>
      </c>
      <c r="Y85" s="31">
        <v>0</v>
      </c>
      <c r="Z85" s="31">
        <v>0</v>
      </c>
      <c r="AA85" s="31">
        <f t="shared" si="66"/>
        <v>0</v>
      </c>
      <c r="AB85" s="31">
        <v>2539</v>
      </c>
      <c r="AC85" s="31">
        <v>0</v>
      </c>
      <c r="AD85" s="31">
        <v>0</v>
      </c>
      <c r="AE85" s="50">
        <f t="shared" si="67"/>
        <v>2539</v>
      </c>
    </row>
    <row r="86" spans="2:31" ht="21" hidden="1" customHeight="1" outlineLevel="1" x14ac:dyDescent="0.2">
      <c r="B86" s="51"/>
      <c r="C86" s="32" t="s">
        <v>8</v>
      </c>
      <c r="D86" s="31">
        <v>0</v>
      </c>
      <c r="E86" s="31">
        <v>0</v>
      </c>
      <c r="F86" s="31">
        <v>0</v>
      </c>
      <c r="G86" s="31">
        <f t="shared" si="61"/>
        <v>0</v>
      </c>
      <c r="H86" s="31">
        <v>0</v>
      </c>
      <c r="I86" s="31">
        <v>0</v>
      </c>
      <c r="J86" s="31">
        <v>0</v>
      </c>
      <c r="K86" s="31">
        <f t="shared" si="62"/>
        <v>0</v>
      </c>
      <c r="L86" s="31">
        <v>0</v>
      </c>
      <c r="M86" s="31">
        <v>0</v>
      </c>
      <c r="N86" s="31">
        <v>0</v>
      </c>
      <c r="O86" s="50">
        <f t="shared" si="63"/>
        <v>0</v>
      </c>
      <c r="P86" s="31">
        <v>0</v>
      </c>
      <c r="Q86" s="31">
        <v>0</v>
      </c>
      <c r="R86" s="31">
        <v>0</v>
      </c>
      <c r="S86" s="31">
        <f t="shared" si="64"/>
        <v>0</v>
      </c>
      <c r="T86" s="31">
        <v>0</v>
      </c>
      <c r="U86" s="31">
        <v>0</v>
      </c>
      <c r="V86" s="31">
        <v>0</v>
      </c>
      <c r="W86" s="50">
        <f t="shared" si="65"/>
        <v>0</v>
      </c>
      <c r="X86" s="31">
        <v>0</v>
      </c>
      <c r="Y86" s="31">
        <v>0</v>
      </c>
      <c r="Z86" s="31">
        <v>0</v>
      </c>
      <c r="AA86" s="31">
        <f t="shared" si="66"/>
        <v>0</v>
      </c>
      <c r="AB86" s="31">
        <v>0</v>
      </c>
      <c r="AC86" s="31">
        <v>0</v>
      </c>
      <c r="AD86" s="31">
        <v>0</v>
      </c>
      <c r="AE86" s="50">
        <f t="shared" si="67"/>
        <v>0</v>
      </c>
    </row>
    <row r="87" spans="2:31" ht="21" hidden="1" customHeight="1" outlineLevel="1" x14ac:dyDescent="0.2">
      <c r="B87" s="51"/>
      <c r="C87" s="32" t="s">
        <v>7</v>
      </c>
      <c r="D87" s="31">
        <v>0</v>
      </c>
      <c r="E87" s="31">
        <v>0</v>
      </c>
      <c r="F87" s="31">
        <v>0</v>
      </c>
      <c r="G87" s="31">
        <f t="shared" si="61"/>
        <v>0</v>
      </c>
      <c r="H87" s="31">
        <v>0</v>
      </c>
      <c r="I87" s="31">
        <v>0</v>
      </c>
      <c r="J87" s="31">
        <v>0</v>
      </c>
      <c r="K87" s="31">
        <f t="shared" si="62"/>
        <v>0</v>
      </c>
      <c r="L87" s="31">
        <v>0</v>
      </c>
      <c r="M87" s="31">
        <v>0</v>
      </c>
      <c r="N87" s="31">
        <v>0</v>
      </c>
      <c r="O87" s="50">
        <f t="shared" si="63"/>
        <v>0</v>
      </c>
      <c r="P87" s="31">
        <v>0</v>
      </c>
      <c r="Q87" s="31">
        <v>0</v>
      </c>
      <c r="R87" s="31">
        <v>0</v>
      </c>
      <c r="S87" s="31">
        <f t="shared" si="64"/>
        <v>0</v>
      </c>
      <c r="T87" s="31">
        <v>0</v>
      </c>
      <c r="U87" s="31">
        <v>0</v>
      </c>
      <c r="V87" s="31">
        <v>0</v>
      </c>
      <c r="W87" s="50">
        <f t="shared" si="65"/>
        <v>0</v>
      </c>
      <c r="X87" s="31">
        <v>0</v>
      </c>
      <c r="Y87" s="31">
        <v>0</v>
      </c>
      <c r="Z87" s="31">
        <v>0</v>
      </c>
      <c r="AA87" s="31">
        <f t="shared" si="66"/>
        <v>0</v>
      </c>
      <c r="AB87" s="31">
        <v>0</v>
      </c>
      <c r="AC87" s="31">
        <v>0</v>
      </c>
      <c r="AD87" s="31">
        <v>0</v>
      </c>
      <c r="AE87" s="50">
        <f t="shared" si="67"/>
        <v>0</v>
      </c>
    </row>
    <row r="88" spans="2:31" ht="21" customHeight="1" collapsed="1" x14ac:dyDescent="0.2">
      <c r="B88" s="49" t="s">
        <v>6</v>
      </c>
      <c r="C88" s="34" t="s">
        <v>5</v>
      </c>
      <c r="D88" s="31">
        <v>686</v>
      </c>
      <c r="E88" s="31">
        <v>0</v>
      </c>
      <c r="F88" s="31">
        <v>0</v>
      </c>
      <c r="G88" s="31">
        <f t="shared" si="61"/>
        <v>686</v>
      </c>
      <c r="H88" s="31">
        <v>0</v>
      </c>
      <c r="I88" s="31">
        <v>0</v>
      </c>
      <c r="J88" s="31">
        <v>0</v>
      </c>
      <c r="K88" s="31">
        <f t="shared" si="62"/>
        <v>0</v>
      </c>
      <c r="L88" s="31">
        <v>686</v>
      </c>
      <c r="M88" s="31">
        <v>0</v>
      </c>
      <c r="N88" s="31">
        <v>0</v>
      </c>
      <c r="O88" s="50">
        <f t="shared" si="63"/>
        <v>686</v>
      </c>
      <c r="P88" s="31">
        <v>0</v>
      </c>
      <c r="Q88" s="31">
        <v>0</v>
      </c>
      <c r="R88" s="31">
        <v>0</v>
      </c>
      <c r="S88" s="31">
        <f t="shared" si="64"/>
        <v>0</v>
      </c>
      <c r="T88" s="31">
        <v>686</v>
      </c>
      <c r="U88" s="31">
        <v>0</v>
      </c>
      <c r="V88" s="31">
        <v>0</v>
      </c>
      <c r="W88" s="50">
        <f t="shared" si="65"/>
        <v>686</v>
      </c>
      <c r="X88" s="31">
        <v>0</v>
      </c>
      <c r="Y88" s="31">
        <v>0</v>
      </c>
      <c r="Z88" s="31">
        <v>0</v>
      </c>
      <c r="AA88" s="31">
        <f t="shared" si="66"/>
        <v>0</v>
      </c>
      <c r="AB88" s="31">
        <v>686</v>
      </c>
      <c r="AC88" s="31">
        <v>0</v>
      </c>
      <c r="AD88" s="31">
        <v>0</v>
      </c>
      <c r="AE88" s="50">
        <f t="shared" si="67"/>
        <v>686</v>
      </c>
    </row>
    <row r="89" spans="2:31" ht="23.1" customHeight="1" x14ac:dyDescent="0.2">
      <c r="B89" s="57"/>
      <c r="C89" s="60" t="s">
        <v>4</v>
      </c>
      <c r="D89" s="59">
        <f>+D81+D82+D83+D84+D88</f>
        <v>3225</v>
      </c>
      <c r="E89" s="59">
        <f>+E81+E82+E83+E84+E88</f>
        <v>0</v>
      </c>
      <c r="F89" s="59">
        <f>+F81+F82+F83+F84+F88</f>
        <v>0</v>
      </c>
      <c r="G89" s="59">
        <f t="shared" si="61"/>
        <v>3225</v>
      </c>
      <c r="H89" s="59">
        <f>+H81+H82+H83+H84+H88</f>
        <v>0</v>
      </c>
      <c r="I89" s="59">
        <f>+I81+I82+I83+I84+I88</f>
        <v>0</v>
      </c>
      <c r="J89" s="59">
        <f>+J81+J82+J83+J84+J88</f>
        <v>0</v>
      </c>
      <c r="K89" s="59">
        <f t="shared" si="62"/>
        <v>0</v>
      </c>
      <c r="L89" s="59">
        <f>+L81+L82+L83+L84+L88</f>
        <v>3225</v>
      </c>
      <c r="M89" s="59">
        <f>+M81+M82+M83+M84+M88</f>
        <v>0</v>
      </c>
      <c r="N89" s="59">
        <f>+N81+N82+N83+N84+N88</f>
        <v>0</v>
      </c>
      <c r="O89" s="58">
        <f t="shared" si="63"/>
        <v>3225</v>
      </c>
      <c r="P89" s="59">
        <f>+P81+P82+P83+P84+P88</f>
        <v>0</v>
      </c>
      <c r="Q89" s="59">
        <f>+Q81+Q82+Q83+Q84+Q88</f>
        <v>0</v>
      </c>
      <c r="R89" s="59">
        <f>+R81+R82+R83+R84+R88</f>
        <v>0</v>
      </c>
      <c r="S89" s="59">
        <f t="shared" si="64"/>
        <v>0</v>
      </c>
      <c r="T89" s="59">
        <f>+T81+T82+T83+T84+T88</f>
        <v>3225</v>
      </c>
      <c r="U89" s="59">
        <f>+U81+U82+U83+U84+U88</f>
        <v>0</v>
      </c>
      <c r="V89" s="59">
        <f>+V81+V82+V83+V84+V88</f>
        <v>0</v>
      </c>
      <c r="W89" s="58">
        <f t="shared" si="65"/>
        <v>3225</v>
      </c>
      <c r="X89" s="59">
        <f>+X81+X82+X83+X84+X88</f>
        <v>0</v>
      </c>
      <c r="Y89" s="59">
        <f>+Y81+Y82+Y83+Y84+Y88</f>
        <v>0</v>
      </c>
      <c r="Z89" s="59">
        <f>+Z81+Z82+Z83+Z84+Z88</f>
        <v>0</v>
      </c>
      <c r="AA89" s="59">
        <f t="shared" si="66"/>
        <v>0</v>
      </c>
      <c r="AB89" s="59">
        <f>+AB81+AB82+AB83+AB84+AB88</f>
        <v>3225</v>
      </c>
      <c r="AC89" s="59">
        <f>+AC81+AC82+AC83+AC84+AC88</f>
        <v>0</v>
      </c>
      <c r="AD89" s="59">
        <f>+AD81+AD82+AD83+AD84+AD88</f>
        <v>0</v>
      </c>
      <c r="AE89" s="58">
        <f t="shared" si="67"/>
        <v>3225</v>
      </c>
    </row>
    <row r="90" spans="2:31" ht="23.1" customHeight="1" x14ac:dyDescent="0.2">
      <c r="B90" s="57" t="s">
        <v>20</v>
      </c>
      <c r="C90" s="56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4"/>
      <c r="P90" s="55"/>
      <c r="Q90" s="55"/>
      <c r="R90" s="55"/>
      <c r="S90" s="55"/>
      <c r="T90" s="55"/>
      <c r="U90" s="55"/>
      <c r="V90" s="55"/>
      <c r="W90" s="54"/>
      <c r="X90" s="55"/>
      <c r="Y90" s="55"/>
      <c r="Z90" s="55"/>
      <c r="AA90" s="55"/>
      <c r="AB90" s="55"/>
      <c r="AC90" s="55"/>
      <c r="AD90" s="55"/>
      <c r="AE90" s="54"/>
    </row>
    <row r="91" spans="2:31" ht="21" customHeight="1" x14ac:dyDescent="0.2">
      <c r="B91" s="53" t="s">
        <v>17</v>
      </c>
      <c r="C91" s="37" t="s">
        <v>16</v>
      </c>
      <c r="D91" s="36">
        <v>0</v>
      </c>
      <c r="E91" s="36">
        <v>0</v>
      </c>
      <c r="F91" s="36">
        <v>0</v>
      </c>
      <c r="G91" s="36">
        <f t="shared" ref="G91:G99" si="68">+D91+E91+F91</f>
        <v>0</v>
      </c>
      <c r="H91" s="36">
        <v>0</v>
      </c>
      <c r="I91" s="36">
        <v>0</v>
      </c>
      <c r="J91" s="36">
        <v>0</v>
      </c>
      <c r="K91" s="36">
        <f t="shared" ref="K91:K99" si="69">+H91+I91+J91</f>
        <v>0</v>
      </c>
      <c r="L91" s="36">
        <v>0</v>
      </c>
      <c r="M91" s="36">
        <v>0</v>
      </c>
      <c r="N91" s="36">
        <v>0</v>
      </c>
      <c r="O91" s="52">
        <f t="shared" ref="O91:O99" si="70">+L91+M91+N91</f>
        <v>0</v>
      </c>
      <c r="P91" s="36">
        <v>0</v>
      </c>
      <c r="Q91" s="36">
        <v>0</v>
      </c>
      <c r="R91" s="36">
        <v>0</v>
      </c>
      <c r="S91" s="36">
        <f t="shared" ref="S91:S99" si="71">+P91+Q91+R91</f>
        <v>0</v>
      </c>
      <c r="T91" s="36">
        <v>0</v>
      </c>
      <c r="U91" s="36">
        <v>0</v>
      </c>
      <c r="V91" s="36">
        <v>0</v>
      </c>
      <c r="W91" s="52">
        <f t="shared" ref="W91:W99" si="72">+T91+U91+V91</f>
        <v>0</v>
      </c>
      <c r="X91" s="36">
        <v>0</v>
      </c>
      <c r="Y91" s="36">
        <v>0</v>
      </c>
      <c r="Z91" s="36">
        <v>0</v>
      </c>
      <c r="AA91" s="36">
        <f t="shared" ref="AA91:AA99" si="73">+X91+Y91+Z91</f>
        <v>0</v>
      </c>
      <c r="AB91" s="36">
        <v>0</v>
      </c>
      <c r="AC91" s="36">
        <v>0</v>
      </c>
      <c r="AD91" s="36">
        <v>0</v>
      </c>
      <c r="AE91" s="52">
        <f t="shared" ref="AE91:AE99" si="74">+AB91+AC91+AD91</f>
        <v>0</v>
      </c>
    </row>
    <row r="92" spans="2:31" ht="21" customHeight="1" x14ac:dyDescent="0.2">
      <c r="B92" s="51" t="s">
        <v>15</v>
      </c>
      <c r="C92" s="34" t="s">
        <v>14</v>
      </c>
      <c r="D92" s="31">
        <v>0</v>
      </c>
      <c r="E92" s="31">
        <v>0</v>
      </c>
      <c r="F92" s="31">
        <v>0</v>
      </c>
      <c r="G92" s="31">
        <f t="shared" si="68"/>
        <v>0</v>
      </c>
      <c r="H92" s="31">
        <v>0</v>
      </c>
      <c r="I92" s="31">
        <v>0</v>
      </c>
      <c r="J92" s="31">
        <v>0</v>
      </c>
      <c r="K92" s="31">
        <f t="shared" si="69"/>
        <v>0</v>
      </c>
      <c r="L92" s="31">
        <v>0</v>
      </c>
      <c r="M92" s="31">
        <v>0</v>
      </c>
      <c r="N92" s="31">
        <v>0</v>
      </c>
      <c r="O92" s="50">
        <f t="shared" si="70"/>
        <v>0</v>
      </c>
      <c r="P92" s="31">
        <v>0</v>
      </c>
      <c r="Q92" s="31">
        <v>0</v>
      </c>
      <c r="R92" s="31">
        <v>0</v>
      </c>
      <c r="S92" s="31">
        <f t="shared" si="71"/>
        <v>0</v>
      </c>
      <c r="T92" s="31">
        <v>0</v>
      </c>
      <c r="U92" s="31">
        <v>0</v>
      </c>
      <c r="V92" s="31">
        <v>0</v>
      </c>
      <c r="W92" s="50">
        <f t="shared" si="72"/>
        <v>0</v>
      </c>
      <c r="X92" s="31">
        <v>0</v>
      </c>
      <c r="Y92" s="31">
        <v>0</v>
      </c>
      <c r="Z92" s="31">
        <v>0</v>
      </c>
      <c r="AA92" s="31">
        <f t="shared" si="73"/>
        <v>0</v>
      </c>
      <c r="AB92" s="31">
        <v>0</v>
      </c>
      <c r="AC92" s="31">
        <v>0</v>
      </c>
      <c r="AD92" s="31">
        <v>0</v>
      </c>
      <c r="AE92" s="50">
        <f t="shared" si="74"/>
        <v>0</v>
      </c>
    </row>
    <row r="93" spans="2:31" ht="21" customHeight="1" x14ac:dyDescent="0.2">
      <c r="B93" s="51" t="s">
        <v>13</v>
      </c>
      <c r="C93" s="34" t="s">
        <v>12</v>
      </c>
      <c r="D93" s="31">
        <v>0</v>
      </c>
      <c r="E93" s="31">
        <v>0</v>
      </c>
      <c r="F93" s="31">
        <v>0</v>
      </c>
      <c r="G93" s="31">
        <f t="shared" si="68"/>
        <v>0</v>
      </c>
      <c r="H93" s="31">
        <v>0</v>
      </c>
      <c r="I93" s="31">
        <v>0</v>
      </c>
      <c r="J93" s="31">
        <v>0</v>
      </c>
      <c r="K93" s="31">
        <f t="shared" si="69"/>
        <v>0</v>
      </c>
      <c r="L93" s="31">
        <v>0</v>
      </c>
      <c r="M93" s="31">
        <v>0</v>
      </c>
      <c r="N93" s="31">
        <v>0</v>
      </c>
      <c r="O93" s="50">
        <f t="shared" si="70"/>
        <v>0</v>
      </c>
      <c r="P93" s="31">
        <v>0</v>
      </c>
      <c r="Q93" s="31">
        <v>0</v>
      </c>
      <c r="R93" s="31">
        <v>0</v>
      </c>
      <c r="S93" s="31">
        <f t="shared" si="71"/>
        <v>0</v>
      </c>
      <c r="T93" s="31">
        <v>0</v>
      </c>
      <c r="U93" s="31">
        <v>0</v>
      </c>
      <c r="V93" s="31">
        <v>0</v>
      </c>
      <c r="W93" s="50">
        <f t="shared" si="72"/>
        <v>0</v>
      </c>
      <c r="X93" s="31">
        <v>0</v>
      </c>
      <c r="Y93" s="31">
        <v>0</v>
      </c>
      <c r="Z93" s="31">
        <v>0</v>
      </c>
      <c r="AA93" s="31">
        <f t="shared" si="73"/>
        <v>0</v>
      </c>
      <c r="AB93" s="31">
        <v>0</v>
      </c>
      <c r="AC93" s="31">
        <v>0</v>
      </c>
      <c r="AD93" s="31">
        <v>0</v>
      </c>
      <c r="AE93" s="50">
        <f t="shared" si="74"/>
        <v>0</v>
      </c>
    </row>
    <row r="94" spans="2:31" ht="21" customHeight="1" x14ac:dyDescent="0.2">
      <c r="B94" s="51" t="s">
        <v>11</v>
      </c>
      <c r="C94" s="34" t="s">
        <v>10</v>
      </c>
      <c r="D94" s="31">
        <f>+D95+D96+D97</f>
        <v>200</v>
      </c>
      <c r="E94" s="31">
        <f>+E95+E96+E97</f>
        <v>0</v>
      </c>
      <c r="F94" s="31">
        <f>+F95+F96+F97</f>
        <v>0</v>
      </c>
      <c r="G94" s="31">
        <f t="shared" si="68"/>
        <v>200</v>
      </c>
      <c r="H94" s="31">
        <f>+H95+H96+H97</f>
        <v>0</v>
      </c>
      <c r="I94" s="31">
        <f>+I95+I96+I97</f>
        <v>0</v>
      </c>
      <c r="J94" s="31">
        <f>+J95+J96+J97</f>
        <v>0</v>
      </c>
      <c r="K94" s="31">
        <f t="shared" si="69"/>
        <v>0</v>
      </c>
      <c r="L94" s="31">
        <f>+L95+L96+L97</f>
        <v>200</v>
      </c>
      <c r="M94" s="31">
        <f>+M95+M96+M97</f>
        <v>0</v>
      </c>
      <c r="N94" s="31">
        <f>+N95+N96+N97</f>
        <v>0</v>
      </c>
      <c r="O94" s="50">
        <f t="shared" si="70"/>
        <v>200</v>
      </c>
      <c r="P94" s="31">
        <f>+P95+P96+P97</f>
        <v>0</v>
      </c>
      <c r="Q94" s="31">
        <f>+Q95+Q96+Q97</f>
        <v>0</v>
      </c>
      <c r="R94" s="31">
        <f>+R95+R96+R97</f>
        <v>0</v>
      </c>
      <c r="S94" s="31">
        <f t="shared" si="71"/>
        <v>0</v>
      </c>
      <c r="T94" s="31">
        <f>+T95+T96+T97</f>
        <v>200</v>
      </c>
      <c r="U94" s="31">
        <f>+U95+U96+U97</f>
        <v>0</v>
      </c>
      <c r="V94" s="31">
        <f>+V95+V96+V97</f>
        <v>0</v>
      </c>
      <c r="W94" s="50">
        <f t="shared" si="72"/>
        <v>200</v>
      </c>
      <c r="X94" s="31">
        <f>+X95+X96+X97</f>
        <v>0</v>
      </c>
      <c r="Y94" s="31">
        <f>+Y95+Y96+Y97</f>
        <v>0</v>
      </c>
      <c r="Z94" s="31">
        <f>+Z95+Z96+Z97</f>
        <v>0</v>
      </c>
      <c r="AA94" s="31">
        <f t="shared" si="73"/>
        <v>0</v>
      </c>
      <c r="AB94" s="31">
        <f>+AB95+AB96+AB97</f>
        <v>200</v>
      </c>
      <c r="AC94" s="31">
        <f>+AC95+AC96+AC97</f>
        <v>0</v>
      </c>
      <c r="AD94" s="31">
        <f>+AD95+AD96+AD97</f>
        <v>0</v>
      </c>
      <c r="AE94" s="50">
        <f t="shared" si="74"/>
        <v>200</v>
      </c>
    </row>
    <row r="95" spans="2:31" ht="21" customHeight="1" x14ac:dyDescent="0.2">
      <c r="B95" s="51"/>
      <c r="C95" s="32" t="s">
        <v>9</v>
      </c>
      <c r="D95" s="31">
        <v>200</v>
      </c>
      <c r="E95" s="31">
        <v>0</v>
      </c>
      <c r="F95" s="31">
        <v>0</v>
      </c>
      <c r="G95" s="31">
        <f t="shared" si="68"/>
        <v>200</v>
      </c>
      <c r="H95" s="31">
        <v>0</v>
      </c>
      <c r="I95" s="31">
        <v>0</v>
      </c>
      <c r="J95" s="31">
        <v>0</v>
      </c>
      <c r="K95" s="31">
        <f t="shared" si="69"/>
        <v>0</v>
      </c>
      <c r="L95" s="31">
        <v>200</v>
      </c>
      <c r="M95" s="31">
        <v>0</v>
      </c>
      <c r="N95" s="31">
        <v>0</v>
      </c>
      <c r="O95" s="50">
        <f t="shared" si="70"/>
        <v>200</v>
      </c>
      <c r="P95" s="31">
        <v>0</v>
      </c>
      <c r="Q95" s="31">
        <v>0</v>
      </c>
      <c r="R95" s="31">
        <v>0</v>
      </c>
      <c r="S95" s="31">
        <f t="shared" si="71"/>
        <v>0</v>
      </c>
      <c r="T95" s="31">
        <v>200</v>
      </c>
      <c r="U95" s="31">
        <v>0</v>
      </c>
      <c r="V95" s="31">
        <v>0</v>
      </c>
      <c r="W95" s="50">
        <f t="shared" si="72"/>
        <v>200</v>
      </c>
      <c r="X95" s="31">
        <v>0</v>
      </c>
      <c r="Y95" s="31">
        <v>0</v>
      </c>
      <c r="Z95" s="31">
        <v>0</v>
      </c>
      <c r="AA95" s="31">
        <f t="shared" si="73"/>
        <v>0</v>
      </c>
      <c r="AB95" s="31">
        <v>200</v>
      </c>
      <c r="AC95" s="31">
        <v>0</v>
      </c>
      <c r="AD95" s="31">
        <v>0</v>
      </c>
      <c r="AE95" s="50">
        <f t="shared" si="74"/>
        <v>200</v>
      </c>
    </row>
    <row r="96" spans="2:31" ht="21" hidden="1" customHeight="1" outlineLevel="1" x14ac:dyDescent="0.2">
      <c r="B96" s="51"/>
      <c r="C96" s="32" t="s">
        <v>8</v>
      </c>
      <c r="D96" s="31">
        <v>0</v>
      </c>
      <c r="E96" s="31">
        <v>0</v>
      </c>
      <c r="F96" s="31">
        <v>0</v>
      </c>
      <c r="G96" s="31">
        <f t="shared" si="68"/>
        <v>0</v>
      </c>
      <c r="H96" s="31">
        <v>0</v>
      </c>
      <c r="I96" s="31">
        <v>0</v>
      </c>
      <c r="J96" s="31">
        <v>0</v>
      </c>
      <c r="K96" s="31">
        <f t="shared" si="69"/>
        <v>0</v>
      </c>
      <c r="L96" s="31">
        <v>0</v>
      </c>
      <c r="M96" s="31">
        <v>0</v>
      </c>
      <c r="N96" s="31">
        <v>0</v>
      </c>
      <c r="O96" s="50">
        <f t="shared" si="70"/>
        <v>0</v>
      </c>
      <c r="P96" s="31">
        <v>0</v>
      </c>
      <c r="Q96" s="31">
        <v>0</v>
      </c>
      <c r="R96" s="31">
        <v>0</v>
      </c>
      <c r="S96" s="31">
        <f t="shared" si="71"/>
        <v>0</v>
      </c>
      <c r="T96" s="31">
        <v>0</v>
      </c>
      <c r="U96" s="31">
        <v>0</v>
      </c>
      <c r="V96" s="31">
        <v>0</v>
      </c>
      <c r="W96" s="50">
        <f t="shared" si="72"/>
        <v>0</v>
      </c>
      <c r="X96" s="31">
        <v>0</v>
      </c>
      <c r="Y96" s="31">
        <v>0</v>
      </c>
      <c r="Z96" s="31">
        <v>0</v>
      </c>
      <c r="AA96" s="31">
        <f t="shared" si="73"/>
        <v>0</v>
      </c>
      <c r="AB96" s="31">
        <v>0</v>
      </c>
      <c r="AC96" s="31">
        <v>0</v>
      </c>
      <c r="AD96" s="31">
        <v>0</v>
      </c>
      <c r="AE96" s="50">
        <f t="shared" si="74"/>
        <v>0</v>
      </c>
    </row>
    <row r="97" spans="2:31" ht="21" hidden="1" customHeight="1" outlineLevel="1" x14ac:dyDescent="0.2">
      <c r="B97" s="51"/>
      <c r="C97" s="32" t="s">
        <v>7</v>
      </c>
      <c r="D97" s="31">
        <v>0</v>
      </c>
      <c r="E97" s="31">
        <v>0</v>
      </c>
      <c r="F97" s="31">
        <v>0</v>
      </c>
      <c r="G97" s="31">
        <f t="shared" si="68"/>
        <v>0</v>
      </c>
      <c r="H97" s="31">
        <v>0</v>
      </c>
      <c r="I97" s="31">
        <v>0</v>
      </c>
      <c r="J97" s="31">
        <v>0</v>
      </c>
      <c r="K97" s="31">
        <f t="shared" si="69"/>
        <v>0</v>
      </c>
      <c r="L97" s="31">
        <v>0</v>
      </c>
      <c r="M97" s="31">
        <v>0</v>
      </c>
      <c r="N97" s="31">
        <v>0</v>
      </c>
      <c r="O97" s="50">
        <f t="shared" si="70"/>
        <v>0</v>
      </c>
      <c r="P97" s="31">
        <v>0</v>
      </c>
      <c r="Q97" s="31">
        <v>0</v>
      </c>
      <c r="R97" s="31">
        <v>0</v>
      </c>
      <c r="S97" s="31">
        <f t="shared" si="71"/>
        <v>0</v>
      </c>
      <c r="T97" s="31">
        <v>0</v>
      </c>
      <c r="U97" s="31">
        <v>0</v>
      </c>
      <c r="V97" s="31">
        <v>0</v>
      </c>
      <c r="W97" s="50">
        <f t="shared" si="72"/>
        <v>0</v>
      </c>
      <c r="X97" s="31">
        <v>0</v>
      </c>
      <c r="Y97" s="31">
        <v>0</v>
      </c>
      <c r="Z97" s="31">
        <v>0</v>
      </c>
      <c r="AA97" s="31">
        <f t="shared" si="73"/>
        <v>0</v>
      </c>
      <c r="AB97" s="31">
        <v>0</v>
      </c>
      <c r="AC97" s="31">
        <v>0</v>
      </c>
      <c r="AD97" s="31">
        <v>0</v>
      </c>
      <c r="AE97" s="50">
        <f t="shared" si="74"/>
        <v>0</v>
      </c>
    </row>
    <row r="98" spans="2:31" ht="21" customHeight="1" collapsed="1" x14ac:dyDescent="0.2">
      <c r="B98" s="49" t="s">
        <v>6</v>
      </c>
      <c r="C98" s="34" t="s">
        <v>5</v>
      </c>
      <c r="D98" s="48">
        <v>54</v>
      </c>
      <c r="E98" s="48">
        <v>0</v>
      </c>
      <c r="F98" s="48">
        <v>0</v>
      </c>
      <c r="G98" s="48">
        <f t="shared" si="68"/>
        <v>54</v>
      </c>
      <c r="H98" s="48">
        <v>0</v>
      </c>
      <c r="I98" s="48">
        <v>0</v>
      </c>
      <c r="J98" s="48">
        <v>0</v>
      </c>
      <c r="K98" s="48">
        <f t="shared" si="69"/>
        <v>0</v>
      </c>
      <c r="L98" s="48">
        <v>54</v>
      </c>
      <c r="M98" s="48">
        <v>0</v>
      </c>
      <c r="N98" s="48">
        <v>0</v>
      </c>
      <c r="O98" s="47">
        <f t="shared" si="70"/>
        <v>54</v>
      </c>
      <c r="P98" s="48">
        <v>0</v>
      </c>
      <c r="Q98" s="48">
        <v>0</v>
      </c>
      <c r="R98" s="48">
        <v>0</v>
      </c>
      <c r="S98" s="48">
        <f t="shared" si="71"/>
        <v>0</v>
      </c>
      <c r="T98" s="48">
        <v>54</v>
      </c>
      <c r="U98" s="48">
        <v>0</v>
      </c>
      <c r="V98" s="48">
        <v>0</v>
      </c>
      <c r="W98" s="47">
        <f t="shared" si="72"/>
        <v>54</v>
      </c>
      <c r="X98" s="48">
        <v>0</v>
      </c>
      <c r="Y98" s="48">
        <v>0</v>
      </c>
      <c r="Z98" s="48">
        <v>0</v>
      </c>
      <c r="AA98" s="48">
        <f t="shared" si="73"/>
        <v>0</v>
      </c>
      <c r="AB98" s="48">
        <v>54</v>
      </c>
      <c r="AC98" s="48">
        <v>0</v>
      </c>
      <c r="AD98" s="48">
        <v>0</v>
      </c>
      <c r="AE98" s="47">
        <f t="shared" si="74"/>
        <v>54</v>
      </c>
    </row>
    <row r="99" spans="2:31" ht="23.1" customHeight="1" x14ac:dyDescent="0.2">
      <c r="B99" s="57"/>
      <c r="C99" s="60" t="s">
        <v>4</v>
      </c>
      <c r="D99" s="59">
        <f>+D91+D92+D93+D94+D98</f>
        <v>254</v>
      </c>
      <c r="E99" s="59">
        <f>+E91+E92+E93+E94+E98</f>
        <v>0</v>
      </c>
      <c r="F99" s="59">
        <f>+F91+F92+F93+F94+F98</f>
        <v>0</v>
      </c>
      <c r="G99" s="59">
        <f t="shared" si="68"/>
        <v>254</v>
      </c>
      <c r="H99" s="59">
        <f>+H91+H92+H93+H94+H98</f>
        <v>0</v>
      </c>
      <c r="I99" s="59">
        <f>+I91+I92+I93+I94+I98</f>
        <v>0</v>
      </c>
      <c r="J99" s="59">
        <f>+J91+J92+J93+J94+J98</f>
        <v>0</v>
      </c>
      <c r="K99" s="59">
        <f t="shared" si="69"/>
        <v>0</v>
      </c>
      <c r="L99" s="59">
        <f>+L91+L92+L93+L94+L98</f>
        <v>254</v>
      </c>
      <c r="M99" s="59">
        <f>+M91+M92+M93+M94+M98</f>
        <v>0</v>
      </c>
      <c r="N99" s="59">
        <f>+N91+N92+N93+N94+N98</f>
        <v>0</v>
      </c>
      <c r="O99" s="58">
        <f t="shared" si="70"/>
        <v>254</v>
      </c>
      <c r="P99" s="59">
        <f>+P91+P92+P93+P94+P98</f>
        <v>0</v>
      </c>
      <c r="Q99" s="59">
        <f>+Q91+Q92+Q93+Q94+Q98</f>
        <v>0</v>
      </c>
      <c r="R99" s="59">
        <f>+R91+R92+R93+R94+R98</f>
        <v>0</v>
      </c>
      <c r="S99" s="59">
        <f t="shared" si="71"/>
        <v>0</v>
      </c>
      <c r="T99" s="59">
        <f>+T91+T92+T93+T94+T98</f>
        <v>254</v>
      </c>
      <c r="U99" s="59">
        <f>+U91+U92+U93+U94+U98</f>
        <v>0</v>
      </c>
      <c r="V99" s="59">
        <f>+V91+V92+V93+V94+V98</f>
        <v>0</v>
      </c>
      <c r="W99" s="58">
        <f t="shared" si="72"/>
        <v>254</v>
      </c>
      <c r="X99" s="59">
        <f>+X91+X92+X93+X94+X98</f>
        <v>0</v>
      </c>
      <c r="Y99" s="59">
        <f>+Y91+Y92+Y93+Y94+Y98</f>
        <v>0</v>
      </c>
      <c r="Z99" s="59">
        <f>+Z91+Z92+Z93+Z94+Z98</f>
        <v>0</v>
      </c>
      <c r="AA99" s="59">
        <f t="shared" si="73"/>
        <v>0</v>
      </c>
      <c r="AB99" s="59">
        <f>+AB91+AB92+AB93+AB94+AB98</f>
        <v>254</v>
      </c>
      <c r="AC99" s="59">
        <f>+AC91+AC92+AC93+AC94+AC98</f>
        <v>0</v>
      </c>
      <c r="AD99" s="59">
        <f>+AD91+AD92+AD93+AD94+AD98</f>
        <v>0</v>
      </c>
      <c r="AE99" s="58">
        <f t="shared" si="74"/>
        <v>254</v>
      </c>
    </row>
    <row r="100" spans="2:31" ht="23.1" customHeight="1" x14ac:dyDescent="0.2">
      <c r="B100" s="57" t="s">
        <v>19</v>
      </c>
      <c r="C100" s="56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4"/>
      <c r="P100" s="55"/>
      <c r="Q100" s="55"/>
      <c r="R100" s="55"/>
      <c r="S100" s="55"/>
      <c r="T100" s="55"/>
      <c r="U100" s="55"/>
      <c r="V100" s="55"/>
      <c r="W100" s="54"/>
      <c r="X100" s="55"/>
      <c r="Y100" s="55"/>
      <c r="Z100" s="55"/>
      <c r="AA100" s="55"/>
      <c r="AB100" s="55"/>
      <c r="AC100" s="55"/>
      <c r="AD100" s="55"/>
      <c r="AE100" s="54"/>
    </row>
    <row r="101" spans="2:31" ht="21" customHeight="1" x14ac:dyDescent="0.2">
      <c r="B101" s="53" t="s">
        <v>17</v>
      </c>
      <c r="C101" s="37" t="s">
        <v>16</v>
      </c>
      <c r="D101" s="36">
        <v>0</v>
      </c>
      <c r="E101" s="36">
        <v>0</v>
      </c>
      <c r="F101" s="36">
        <v>0</v>
      </c>
      <c r="G101" s="36">
        <f t="shared" ref="G101:G109" si="75">+D101+E101+F101</f>
        <v>0</v>
      </c>
      <c r="H101" s="36">
        <v>0</v>
      </c>
      <c r="I101" s="36">
        <v>0</v>
      </c>
      <c r="J101" s="36">
        <v>0</v>
      </c>
      <c r="K101" s="36">
        <f t="shared" ref="K101:K109" si="76">+H101+I101+J101</f>
        <v>0</v>
      </c>
      <c r="L101" s="36">
        <v>0</v>
      </c>
      <c r="M101" s="36">
        <v>0</v>
      </c>
      <c r="N101" s="36">
        <v>0</v>
      </c>
      <c r="O101" s="52">
        <f t="shared" ref="O101:O109" si="77">+L101+M101+N101</f>
        <v>0</v>
      </c>
      <c r="P101" s="36">
        <v>0</v>
      </c>
      <c r="Q101" s="36">
        <v>0</v>
      </c>
      <c r="R101" s="36">
        <v>0</v>
      </c>
      <c r="S101" s="36">
        <f t="shared" ref="S101:S109" si="78">+P101+Q101+R101</f>
        <v>0</v>
      </c>
      <c r="T101" s="36">
        <v>0</v>
      </c>
      <c r="U101" s="36">
        <v>0</v>
      </c>
      <c r="V101" s="36">
        <v>0</v>
      </c>
      <c r="W101" s="52">
        <f t="shared" ref="W101:W109" si="79">+T101+U101+V101</f>
        <v>0</v>
      </c>
      <c r="X101" s="36">
        <v>0</v>
      </c>
      <c r="Y101" s="36">
        <v>0</v>
      </c>
      <c r="Z101" s="36">
        <v>0</v>
      </c>
      <c r="AA101" s="36">
        <f t="shared" ref="AA101:AA109" si="80">+X101+Y101+Z101</f>
        <v>0</v>
      </c>
      <c r="AB101" s="36">
        <v>0</v>
      </c>
      <c r="AC101" s="36">
        <v>0</v>
      </c>
      <c r="AD101" s="36">
        <v>0</v>
      </c>
      <c r="AE101" s="52">
        <f t="shared" ref="AE101:AE109" si="81">+AB101+AC101+AD101</f>
        <v>0</v>
      </c>
    </row>
    <row r="102" spans="2:31" ht="21" customHeight="1" x14ac:dyDescent="0.2">
      <c r="B102" s="51" t="s">
        <v>15</v>
      </c>
      <c r="C102" s="34" t="s">
        <v>14</v>
      </c>
      <c r="D102" s="31">
        <v>0</v>
      </c>
      <c r="E102" s="31">
        <v>0</v>
      </c>
      <c r="F102" s="31">
        <v>0</v>
      </c>
      <c r="G102" s="31">
        <f t="shared" si="75"/>
        <v>0</v>
      </c>
      <c r="H102" s="31">
        <v>0</v>
      </c>
      <c r="I102" s="31">
        <v>0</v>
      </c>
      <c r="J102" s="31">
        <v>0</v>
      </c>
      <c r="K102" s="31">
        <f t="shared" si="76"/>
        <v>0</v>
      </c>
      <c r="L102" s="31">
        <v>0</v>
      </c>
      <c r="M102" s="31">
        <v>0</v>
      </c>
      <c r="N102" s="31">
        <v>0</v>
      </c>
      <c r="O102" s="50">
        <f t="shared" si="77"/>
        <v>0</v>
      </c>
      <c r="P102" s="31">
        <v>0</v>
      </c>
      <c r="Q102" s="31">
        <v>0</v>
      </c>
      <c r="R102" s="31">
        <v>0</v>
      </c>
      <c r="S102" s="31">
        <f t="shared" si="78"/>
        <v>0</v>
      </c>
      <c r="T102" s="31">
        <v>0</v>
      </c>
      <c r="U102" s="31">
        <v>0</v>
      </c>
      <c r="V102" s="31">
        <v>0</v>
      </c>
      <c r="W102" s="50">
        <f t="shared" si="79"/>
        <v>0</v>
      </c>
      <c r="X102" s="31">
        <v>0</v>
      </c>
      <c r="Y102" s="31">
        <v>0</v>
      </c>
      <c r="Z102" s="31">
        <v>0</v>
      </c>
      <c r="AA102" s="31">
        <f t="shared" si="80"/>
        <v>0</v>
      </c>
      <c r="AB102" s="31">
        <v>0</v>
      </c>
      <c r="AC102" s="31">
        <v>0</v>
      </c>
      <c r="AD102" s="31">
        <v>0</v>
      </c>
      <c r="AE102" s="50">
        <f t="shared" si="81"/>
        <v>0</v>
      </c>
    </row>
    <row r="103" spans="2:31" ht="21" customHeight="1" x14ac:dyDescent="0.2">
      <c r="B103" s="51" t="s">
        <v>13</v>
      </c>
      <c r="C103" s="34" t="s">
        <v>12</v>
      </c>
      <c r="D103" s="31">
        <v>2362</v>
      </c>
      <c r="E103" s="31">
        <v>0</v>
      </c>
      <c r="F103" s="31">
        <v>0</v>
      </c>
      <c r="G103" s="31">
        <f t="shared" si="75"/>
        <v>2362</v>
      </c>
      <c r="H103" s="31">
        <v>0</v>
      </c>
      <c r="I103" s="31">
        <v>0</v>
      </c>
      <c r="J103" s="31">
        <v>0</v>
      </c>
      <c r="K103" s="31">
        <f t="shared" si="76"/>
        <v>0</v>
      </c>
      <c r="L103" s="31">
        <v>2362</v>
      </c>
      <c r="M103" s="31">
        <v>0</v>
      </c>
      <c r="N103" s="31">
        <v>0</v>
      </c>
      <c r="O103" s="50">
        <f t="shared" si="77"/>
        <v>2362</v>
      </c>
      <c r="P103" s="31">
        <v>0</v>
      </c>
      <c r="Q103" s="31">
        <v>0</v>
      </c>
      <c r="R103" s="31">
        <v>0</v>
      </c>
      <c r="S103" s="31">
        <f t="shared" si="78"/>
        <v>0</v>
      </c>
      <c r="T103" s="31">
        <v>2362</v>
      </c>
      <c r="U103" s="31">
        <v>0</v>
      </c>
      <c r="V103" s="31">
        <v>0</v>
      </c>
      <c r="W103" s="50">
        <f t="shared" si="79"/>
        <v>2362</v>
      </c>
      <c r="X103" s="31">
        <v>0</v>
      </c>
      <c r="Y103" s="31">
        <v>0</v>
      </c>
      <c r="Z103" s="31">
        <v>0</v>
      </c>
      <c r="AA103" s="31">
        <f t="shared" si="80"/>
        <v>0</v>
      </c>
      <c r="AB103" s="31">
        <v>2362</v>
      </c>
      <c r="AC103" s="31">
        <v>0</v>
      </c>
      <c r="AD103" s="31">
        <v>0</v>
      </c>
      <c r="AE103" s="50">
        <f t="shared" si="81"/>
        <v>2362</v>
      </c>
    </row>
    <row r="104" spans="2:31" ht="21" customHeight="1" x14ac:dyDescent="0.2">
      <c r="B104" s="51" t="s">
        <v>11</v>
      </c>
      <c r="C104" s="34" t="s">
        <v>10</v>
      </c>
      <c r="D104" s="31">
        <f>+D105+D106+D107</f>
        <v>72244</v>
      </c>
      <c r="E104" s="31">
        <f>+E105+E106+E107</f>
        <v>0</v>
      </c>
      <c r="F104" s="31">
        <f>+F105+F106+F107</f>
        <v>0</v>
      </c>
      <c r="G104" s="31">
        <f t="shared" si="75"/>
        <v>72244</v>
      </c>
      <c r="H104" s="31">
        <f>+H105+H106+H107</f>
        <v>-7118</v>
      </c>
      <c r="I104" s="31">
        <f>+I105+I106+I107</f>
        <v>0</v>
      </c>
      <c r="J104" s="31">
        <f>+J105+J106+J107</f>
        <v>0</v>
      </c>
      <c r="K104" s="31">
        <f t="shared" si="76"/>
        <v>-7118</v>
      </c>
      <c r="L104" s="31">
        <f>+L105+L106+L107</f>
        <v>65126</v>
      </c>
      <c r="M104" s="31">
        <f>+M105+M106+M107</f>
        <v>0</v>
      </c>
      <c r="N104" s="31">
        <f>+N105+N106+N107</f>
        <v>0</v>
      </c>
      <c r="O104" s="50">
        <f t="shared" si="77"/>
        <v>65126</v>
      </c>
      <c r="P104" s="31">
        <f>+P105+P106+P107</f>
        <v>0</v>
      </c>
      <c r="Q104" s="31">
        <f>+Q105+Q106+Q107</f>
        <v>0</v>
      </c>
      <c r="R104" s="31">
        <f>+R105+R106+R107</f>
        <v>0</v>
      </c>
      <c r="S104" s="31">
        <f t="shared" si="78"/>
        <v>0</v>
      </c>
      <c r="T104" s="31">
        <f>+T105+T106+T107</f>
        <v>65126</v>
      </c>
      <c r="U104" s="31">
        <f>+U105+U106+U107</f>
        <v>0</v>
      </c>
      <c r="V104" s="31">
        <f>+V105+V106+V107</f>
        <v>0</v>
      </c>
      <c r="W104" s="50">
        <f t="shared" si="79"/>
        <v>65126</v>
      </c>
      <c r="X104" s="31">
        <f>+X105+X106+X107</f>
        <v>-29472</v>
      </c>
      <c r="Y104" s="31">
        <f>+Y105+Y106+Y107</f>
        <v>0</v>
      </c>
      <c r="Z104" s="31">
        <f>+Z105+Z106+Z107</f>
        <v>0</v>
      </c>
      <c r="AA104" s="31">
        <f t="shared" si="80"/>
        <v>-29472</v>
      </c>
      <c r="AB104" s="31">
        <f>+AB105+AB106+AB107</f>
        <v>35654</v>
      </c>
      <c r="AC104" s="31">
        <f>+AC105+AC106+AC107</f>
        <v>0</v>
      </c>
      <c r="AD104" s="31">
        <f>+AD105+AD106+AD107</f>
        <v>0</v>
      </c>
      <c r="AE104" s="50">
        <f t="shared" si="81"/>
        <v>35654</v>
      </c>
    </row>
    <row r="105" spans="2:31" ht="21" customHeight="1" x14ac:dyDescent="0.2">
      <c r="B105" s="51"/>
      <c r="C105" s="32" t="s">
        <v>9</v>
      </c>
      <c r="D105" s="31">
        <v>47244</v>
      </c>
      <c r="E105" s="31">
        <v>0</v>
      </c>
      <c r="F105" s="31">
        <v>0</v>
      </c>
      <c r="G105" s="31">
        <f t="shared" si="75"/>
        <v>47244</v>
      </c>
      <c r="H105" s="31">
        <v>-7118</v>
      </c>
      <c r="I105" s="31">
        <v>0</v>
      </c>
      <c r="J105" s="31">
        <v>0</v>
      </c>
      <c r="K105" s="31">
        <f t="shared" si="76"/>
        <v>-7118</v>
      </c>
      <c r="L105" s="31">
        <v>40126</v>
      </c>
      <c r="M105" s="31">
        <v>0</v>
      </c>
      <c r="N105" s="31">
        <v>0</v>
      </c>
      <c r="O105" s="50">
        <f t="shared" si="77"/>
        <v>40126</v>
      </c>
      <c r="P105" s="31">
        <v>0</v>
      </c>
      <c r="Q105" s="31">
        <v>0</v>
      </c>
      <c r="R105" s="31">
        <v>0</v>
      </c>
      <c r="S105" s="31">
        <f t="shared" si="78"/>
        <v>0</v>
      </c>
      <c r="T105" s="31">
        <v>40126</v>
      </c>
      <c r="U105" s="31">
        <v>0</v>
      </c>
      <c r="V105" s="31">
        <v>0</v>
      </c>
      <c r="W105" s="50">
        <f t="shared" si="79"/>
        <v>40126</v>
      </c>
      <c r="X105" s="31">
        <v>-4472</v>
      </c>
      <c r="Y105" s="31">
        <v>0</v>
      </c>
      <c r="Z105" s="31">
        <v>0</v>
      </c>
      <c r="AA105" s="31">
        <f t="shared" si="80"/>
        <v>-4472</v>
      </c>
      <c r="AB105" s="31">
        <v>35654</v>
      </c>
      <c r="AC105" s="31">
        <v>0</v>
      </c>
      <c r="AD105" s="31">
        <v>0</v>
      </c>
      <c r="AE105" s="50">
        <f t="shared" si="81"/>
        <v>35654</v>
      </c>
    </row>
    <row r="106" spans="2:31" ht="21" hidden="1" customHeight="1" outlineLevel="1" x14ac:dyDescent="0.2">
      <c r="B106" s="51"/>
      <c r="C106" s="32" t="s">
        <v>8</v>
      </c>
      <c r="D106" s="31">
        <v>25000</v>
      </c>
      <c r="E106" s="31">
        <v>0</v>
      </c>
      <c r="F106" s="31">
        <v>0</v>
      </c>
      <c r="G106" s="31">
        <f t="shared" si="75"/>
        <v>25000</v>
      </c>
      <c r="H106" s="31">
        <v>0</v>
      </c>
      <c r="I106" s="31">
        <v>0</v>
      </c>
      <c r="J106" s="31">
        <v>0</v>
      </c>
      <c r="K106" s="31">
        <f t="shared" si="76"/>
        <v>0</v>
      </c>
      <c r="L106" s="31">
        <v>25000</v>
      </c>
      <c r="M106" s="31">
        <v>0</v>
      </c>
      <c r="N106" s="31">
        <v>0</v>
      </c>
      <c r="O106" s="50">
        <f t="shared" si="77"/>
        <v>25000</v>
      </c>
      <c r="P106" s="31">
        <v>0</v>
      </c>
      <c r="Q106" s="31">
        <v>0</v>
      </c>
      <c r="R106" s="31">
        <v>0</v>
      </c>
      <c r="S106" s="31">
        <f t="shared" si="78"/>
        <v>0</v>
      </c>
      <c r="T106" s="31">
        <v>25000</v>
      </c>
      <c r="U106" s="31">
        <v>0</v>
      </c>
      <c r="V106" s="31">
        <v>0</v>
      </c>
      <c r="W106" s="50">
        <f t="shared" si="79"/>
        <v>25000</v>
      </c>
      <c r="X106" s="31">
        <v>-25000</v>
      </c>
      <c r="Y106" s="31">
        <v>0</v>
      </c>
      <c r="Z106" s="31">
        <v>0</v>
      </c>
      <c r="AA106" s="31">
        <f t="shared" si="80"/>
        <v>-25000</v>
      </c>
      <c r="AB106" s="31">
        <v>0</v>
      </c>
      <c r="AC106" s="31">
        <v>0</v>
      </c>
      <c r="AD106" s="31">
        <v>0</v>
      </c>
      <c r="AE106" s="50">
        <f t="shared" si="81"/>
        <v>0</v>
      </c>
    </row>
    <row r="107" spans="2:31" ht="21" hidden="1" customHeight="1" outlineLevel="1" x14ac:dyDescent="0.2">
      <c r="B107" s="51"/>
      <c r="C107" s="32" t="s">
        <v>7</v>
      </c>
      <c r="D107" s="31">
        <v>0</v>
      </c>
      <c r="E107" s="31">
        <v>0</v>
      </c>
      <c r="F107" s="31">
        <v>0</v>
      </c>
      <c r="G107" s="31">
        <f t="shared" si="75"/>
        <v>0</v>
      </c>
      <c r="H107" s="31">
        <v>0</v>
      </c>
      <c r="I107" s="31">
        <v>0</v>
      </c>
      <c r="J107" s="31">
        <v>0</v>
      </c>
      <c r="K107" s="31">
        <f t="shared" si="76"/>
        <v>0</v>
      </c>
      <c r="L107" s="31">
        <v>0</v>
      </c>
      <c r="M107" s="31">
        <v>0</v>
      </c>
      <c r="N107" s="31">
        <v>0</v>
      </c>
      <c r="O107" s="50">
        <f t="shared" si="77"/>
        <v>0</v>
      </c>
      <c r="P107" s="31">
        <v>0</v>
      </c>
      <c r="Q107" s="31">
        <v>0</v>
      </c>
      <c r="R107" s="31">
        <v>0</v>
      </c>
      <c r="S107" s="31">
        <f t="shared" si="78"/>
        <v>0</v>
      </c>
      <c r="T107" s="31">
        <v>0</v>
      </c>
      <c r="U107" s="31">
        <v>0</v>
      </c>
      <c r="V107" s="31">
        <v>0</v>
      </c>
      <c r="W107" s="50">
        <f t="shared" si="79"/>
        <v>0</v>
      </c>
      <c r="X107" s="31">
        <v>0</v>
      </c>
      <c r="Y107" s="31">
        <v>0</v>
      </c>
      <c r="Z107" s="31">
        <v>0</v>
      </c>
      <c r="AA107" s="31">
        <f t="shared" si="80"/>
        <v>0</v>
      </c>
      <c r="AB107" s="31">
        <v>0</v>
      </c>
      <c r="AC107" s="31">
        <v>0</v>
      </c>
      <c r="AD107" s="31">
        <v>0</v>
      </c>
      <c r="AE107" s="50">
        <f t="shared" si="81"/>
        <v>0</v>
      </c>
    </row>
    <row r="108" spans="2:31" ht="21" customHeight="1" collapsed="1" x14ac:dyDescent="0.2">
      <c r="B108" s="49" t="s">
        <v>6</v>
      </c>
      <c r="C108" s="34" t="s">
        <v>5</v>
      </c>
      <c r="D108" s="48">
        <v>20144</v>
      </c>
      <c r="E108" s="48">
        <v>0</v>
      </c>
      <c r="F108" s="48">
        <v>0</v>
      </c>
      <c r="G108" s="48">
        <f t="shared" si="75"/>
        <v>20144</v>
      </c>
      <c r="H108" s="48">
        <v>-1922</v>
      </c>
      <c r="I108" s="48">
        <v>0</v>
      </c>
      <c r="J108" s="48">
        <v>0</v>
      </c>
      <c r="K108" s="48">
        <f t="shared" si="76"/>
        <v>-1922</v>
      </c>
      <c r="L108" s="48">
        <v>18222</v>
      </c>
      <c r="M108" s="48">
        <v>0</v>
      </c>
      <c r="N108" s="48">
        <v>0</v>
      </c>
      <c r="O108" s="47">
        <f t="shared" si="77"/>
        <v>18222</v>
      </c>
      <c r="P108" s="48">
        <v>0</v>
      </c>
      <c r="Q108" s="48">
        <v>0</v>
      </c>
      <c r="R108" s="48">
        <v>0</v>
      </c>
      <c r="S108" s="48">
        <f t="shared" si="78"/>
        <v>0</v>
      </c>
      <c r="T108" s="48">
        <v>18222</v>
      </c>
      <c r="U108" s="48">
        <v>0</v>
      </c>
      <c r="V108" s="48">
        <v>0</v>
      </c>
      <c r="W108" s="47">
        <f t="shared" si="79"/>
        <v>18222</v>
      </c>
      <c r="X108" s="48">
        <v>-7957</v>
      </c>
      <c r="Y108" s="48">
        <v>0</v>
      </c>
      <c r="Z108" s="48">
        <v>0</v>
      </c>
      <c r="AA108" s="48">
        <f t="shared" si="80"/>
        <v>-7957</v>
      </c>
      <c r="AB108" s="48">
        <v>10265</v>
      </c>
      <c r="AC108" s="48">
        <v>0</v>
      </c>
      <c r="AD108" s="48">
        <v>0</v>
      </c>
      <c r="AE108" s="47">
        <f t="shared" si="81"/>
        <v>10265</v>
      </c>
    </row>
    <row r="109" spans="2:31" ht="23.1" customHeight="1" x14ac:dyDescent="0.2">
      <c r="B109" s="46"/>
      <c r="C109" s="45" t="s">
        <v>4</v>
      </c>
      <c r="D109" s="44">
        <f>+D101+D102+D103+D104+D108</f>
        <v>94750</v>
      </c>
      <c r="E109" s="44">
        <f>+E101+E102+E103+E104+E108</f>
        <v>0</v>
      </c>
      <c r="F109" s="44">
        <f>+F101+F102+F103+F104+F108</f>
        <v>0</v>
      </c>
      <c r="G109" s="44">
        <f t="shared" si="75"/>
        <v>94750</v>
      </c>
      <c r="H109" s="44">
        <f>+H101+H102+H103+H104+H108</f>
        <v>-9040</v>
      </c>
      <c r="I109" s="44">
        <f>+I101+I102+I103+I104+I108</f>
        <v>0</v>
      </c>
      <c r="J109" s="44">
        <f>+J101+J102+J103+J104+J108</f>
        <v>0</v>
      </c>
      <c r="K109" s="44">
        <f t="shared" si="76"/>
        <v>-9040</v>
      </c>
      <c r="L109" s="44">
        <f>+L101+L102+L103+L104+L108</f>
        <v>85710</v>
      </c>
      <c r="M109" s="44">
        <f>+M101+M102+M103+M104+M108</f>
        <v>0</v>
      </c>
      <c r="N109" s="44">
        <f>+N101+N102+N103+N104+N108</f>
        <v>0</v>
      </c>
      <c r="O109" s="43">
        <f t="shared" si="77"/>
        <v>85710</v>
      </c>
      <c r="P109" s="44">
        <f>+P101+P102+P103+P104+P108</f>
        <v>0</v>
      </c>
      <c r="Q109" s="44">
        <f>+Q101+Q102+Q103+Q104+Q108</f>
        <v>0</v>
      </c>
      <c r="R109" s="44">
        <f>+R101+R102+R103+R104+R108</f>
        <v>0</v>
      </c>
      <c r="S109" s="44">
        <f t="shared" si="78"/>
        <v>0</v>
      </c>
      <c r="T109" s="44">
        <f>+T101+T102+T103+T104+T108</f>
        <v>85710</v>
      </c>
      <c r="U109" s="44">
        <f>+U101+U102+U103+U104+U108</f>
        <v>0</v>
      </c>
      <c r="V109" s="44">
        <f>+V101+V102+V103+V104+V108</f>
        <v>0</v>
      </c>
      <c r="W109" s="43">
        <f t="shared" si="79"/>
        <v>85710</v>
      </c>
      <c r="X109" s="44">
        <f>+X101+X102+X103+X104+X108</f>
        <v>-37429</v>
      </c>
      <c r="Y109" s="44">
        <f>+Y101+Y102+Y103+Y104+Y108</f>
        <v>0</v>
      </c>
      <c r="Z109" s="44">
        <f>+Z101+Z102+Z103+Z104+Z108</f>
        <v>0</v>
      </c>
      <c r="AA109" s="44">
        <f t="shared" si="80"/>
        <v>-37429</v>
      </c>
      <c r="AB109" s="44">
        <f>+AB101+AB102+AB103+AB104+AB108</f>
        <v>48281</v>
      </c>
      <c r="AC109" s="44">
        <f>+AC101+AC102+AC103+AC104+AC108</f>
        <v>0</v>
      </c>
      <c r="AD109" s="44">
        <f>+AD101+AD102+AD103+AD104+AD108</f>
        <v>0</v>
      </c>
      <c r="AE109" s="43">
        <f t="shared" si="81"/>
        <v>48281</v>
      </c>
    </row>
    <row r="110" spans="2:31" s="24" customFormat="1" ht="22.5" customHeight="1" thickBot="1" x14ac:dyDescent="0.25">
      <c r="B110" s="100"/>
      <c r="C110" s="101"/>
      <c r="D110" s="102"/>
      <c r="E110" s="102"/>
      <c r="F110" s="102"/>
      <c r="G110" s="102"/>
      <c r="H110" s="102"/>
      <c r="I110" s="102"/>
      <c r="J110" s="102"/>
      <c r="K110" s="102"/>
      <c r="L110" s="102"/>
      <c r="M110" s="102"/>
      <c r="N110" s="102"/>
      <c r="O110" s="103"/>
      <c r="P110" s="102"/>
      <c r="Q110" s="102"/>
      <c r="R110" s="102"/>
      <c r="S110" s="102"/>
      <c r="T110" s="102"/>
      <c r="U110" s="102"/>
      <c r="V110" s="102"/>
      <c r="W110" s="103"/>
      <c r="X110" s="102"/>
      <c r="Y110" s="102"/>
      <c r="Z110" s="102"/>
      <c r="AA110" s="102"/>
      <c r="AB110" s="102"/>
      <c r="AC110" s="102"/>
      <c r="AD110" s="102"/>
      <c r="AE110" s="103"/>
    </row>
    <row r="111" spans="2:31" s="29" customFormat="1" ht="21" customHeight="1" x14ac:dyDescent="0.2">
      <c r="B111" s="42" t="s">
        <v>18</v>
      </c>
      <c r="C111" s="41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39"/>
      <c r="P111" s="40"/>
      <c r="Q111" s="40"/>
      <c r="R111" s="40"/>
      <c r="S111" s="40"/>
      <c r="T111" s="40"/>
      <c r="U111" s="40"/>
      <c r="V111" s="40"/>
      <c r="W111" s="39"/>
      <c r="X111" s="40"/>
      <c r="Y111" s="40"/>
      <c r="Z111" s="40"/>
      <c r="AA111" s="40"/>
      <c r="AB111" s="40"/>
      <c r="AC111" s="40"/>
      <c r="AD111" s="40"/>
      <c r="AE111" s="39"/>
    </row>
    <row r="112" spans="2:31" s="29" customFormat="1" ht="21" customHeight="1" x14ac:dyDescent="0.2">
      <c r="B112" s="38" t="s">
        <v>17</v>
      </c>
      <c r="C112" s="37" t="s">
        <v>16</v>
      </c>
      <c r="D112" s="36">
        <f t="shared" ref="D112:F119" si="82">+D11+D21+D31+D41+D51+D61+D71+D81+D91+D101</f>
        <v>50</v>
      </c>
      <c r="E112" s="36">
        <f t="shared" si="82"/>
        <v>0</v>
      </c>
      <c r="F112" s="36">
        <f t="shared" si="82"/>
        <v>0</v>
      </c>
      <c r="G112" s="36">
        <f t="shared" ref="G112:G120" si="83">+D112+E112+F112</f>
        <v>50</v>
      </c>
      <c r="H112" s="36">
        <f t="shared" ref="H112:J119" si="84">+H11+H21+H31+H41+H51+H61+H71+H81+H91+H101</f>
        <v>0</v>
      </c>
      <c r="I112" s="36">
        <f t="shared" si="84"/>
        <v>0</v>
      </c>
      <c r="J112" s="36">
        <f t="shared" si="84"/>
        <v>0</v>
      </c>
      <c r="K112" s="36">
        <f t="shared" ref="K112:K120" si="85">+H112+I112+J112</f>
        <v>0</v>
      </c>
      <c r="L112" s="36">
        <f t="shared" ref="L112:N119" si="86">+L11+L21+L31+L41+L51+L61+L71+L81+L91+L101</f>
        <v>50</v>
      </c>
      <c r="M112" s="36">
        <f t="shared" si="86"/>
        <v>0</v>
      </c>
      <c r="N112" s="36">
        <f t="shared" si="86"/>
        <v>0</v>
      </c>
      <c r="O112" s="35">
        <f t="shared" ref="O112:O120" si="87">+L112+M112+N112</f>
        <v>50</v>
      </c>
      <c r="P112" s="36">
        <f t="shared" ref="P112:R112" si="88">+P11+P21+P31+P41+P51+P61+P71+P81+P91+P101</f>
        <v>0</v>
      </c>
      <c r="Q112" s="36">
        <f t="shared" si="88"/>
        <v>0</v>
      </c>
      <c r="R112" s="36">
        <f t="shared" si="88"/>
        <v>0</v>
      </c>
      <c r="S112" s="36">
        <f t="shared" ref="S112:S120" si="89">+P112+Q112+R112</f>
        <v>0</v>
      </c>
      <c r="T112" s="36">
        <f t="shared" ref="T112:V112" si="90">+T11+T21+T31+T41+T51+T61+T71+T81+T91+T101</f>
        <v>50</v>
      </c>
      <c r="U112" s="36">
        <f t="shared" si="90"/>
        <v>0</v>
      </c>
      <c r="V112" s="36">
        <f t="shared" si="90"/>
        <v>0</v>
      </c>
      <c r="W112" s="35">
        <f t="shared" ref="W112:W120" si="91">+T112+U112+V112</f>
        <v>50</v>
      </c>
      <c r="X112" s="36">
        <f t="shared" ref="X112:Z112" si="92">+X11+X21+X31+X41+X51+X61+X71+X81+X91+X101</f>
        <v>0</v>
      </c>
      <c r="Y112" s="36">
        <f t="shared" si="92"/>
        <v>0</v>
      </c>
      <c r="Z112" s="36">
        <f t="shared" si="92"/>
        <v>0</v>
      </c>
      <c r="AA112" s="36">
        <f t="shared" ref="AA112:AA120" si="93">+X112+Y112+Z112</f>
        <v>0</v>
      </c>
      <c r="AB112" s="36">
        <f t="shared" ref="AB112:AD112" si="94">+AB11+AB21+AB31+AB41+AB51+AB61+AB71+AB81+AB91+AB101</f>
        <v>50</v>
      </c>
      <c r="AC112" s="36">
        <f t="shared" si="94"/>
        <v>0</v>
      </c>
      <c r="AD112" s="36">
        <f t="shared" si="94"/>
        <v>0</v>
      </c>
      <c r="AE112" s="35">
        <f t="shared" ref="AE112:AE120" si="95">+AB112+AC112+AD112</f>
        <v>50</v>
      </c>
    </row>
    <row r="113" spans="2:31" s="29" customFormat="1" ht="21" customHeight="1" x14ac:dyDescent="0.2">
      <c r="B113" s="33" t="s">
        <v>15</v>
      </c>
      <c r="C113" s="34" t="s">
        <v>14</v>
      </c>
      <c r="D113" s="31">
        <f t="shared" si="82"/>
        <v>0</v>
      </c>
      <c r="E113" s="31">
        <f t="shared" si="82"/>
        <v>0</v>
      </c>
      <c r="F113" s="31">
        <f t="shared" si="82"/>
        <v>0</v>
      </c>
      <c r="G113" s="31">
        <f t="shared" si="83"/>
        <v>0</v>
      </c>
      <c r="H113" s="31">
        <f t="shared" si="84"/>
        <v>0</v>
      </c>
      <c r="I113" s="31">
        <f t="shared" si="84"/>
        <v>0</v>
      </c>
      <c r="J113" s="31">
        <f t="shared" si="84"/>
        <v>0</v>
      </c>
      <c r="K113" s="31">
        <f t="shared" si="85"/>
        <v>0</v>
      </c>
      <c r="L113" s="31">
        <f t="shared" si="86"/>
        <v>0</v>
      </c>
      <c r="M113" s="31">
        <f t="shared" si="86"/>
        <v>0</v>
      </c>
      <c r="N113" s="31">
        <f t="shared" si="86"/>
        <v>0</v>
      </c>
      <c r="O113" s="30">
        <f t="shared" si="87"/>
        <v>0</v>
      </c>
      <c r="P113" s="31">
        <f t="shared" ref="P113:R113" si="96">+P12+P22+P32+P42+P52+P62+P72+P82+P92+P102</f>
        <v>0</v>
      </c>
      <c r="Q113" s="31">
        <f t="shared" si="96"/>
        <v>0</v>
      </c>
      <c r="R113" s="31">
        <f t="shared" si="96"/>
        <v>0</v>
      </c>
      <c r="S113" s="31">
        <f t="shared" si="89"/>
        <v>0</v>
      </c>
      <c r="T113" s="31">
        <f t="shared" ref="T113:V113" si="97">+T12+T22+T32+T42+T52+T62+T72+T82+T92+T102</f>
        <v>0</v>
      </c>
      <c r="U113" s="31">
        <f t="shared" si="97"/>
        <v>0</v>
      </c>
      <c r="V113" s="31">
        <f t="shared" si="97"/>
        <v>0</v>
      </c>
      <c r="W113" s="30">
        <f t="shared" si="91"/>
        <v>0</v>
      </c>
      <c r="X113" s="31">
        <f t="shared" ref="X113:Z113" si="98">+X12+X22+X32+X42+X52+X62+X72+X82+X92+X102</f>
        <v>0</v>
      </c>
      <c r="Y113" s="31">
        <f t="shared" si="98"/>
        <v>0</v>
      </c>
      <c r="Z113" s="31">
        <f t="shared" si="98"/>
        <v>0</v>
      </c>
      <c r="AA113" s="31">
        <f t="shared" si="93"/>
        <v>0</v>
      </c>
      <c r="AB113" s="31">
        <f t="shared" ref="AB113:AD113" si="99">+AB12+AB22+AB32+AB42+AB52+AB62+AB72+AB82+AB92+AB102</f>
        <v>0</v>
      </c>
      <c r="AC113" s="31">
        <f t="shared" si="99"/>
        <v>0</v>
      </c>
      <c r="AD113" s="31">
        <f t="shared" si="99"/>
        <v>0</v>
      </c>
      <c r="AE113" s="30">
        <f t="shared" si="95"/>
        <v>0</v>
      </c>
    </row>
    <row r="114" spans="2:31" s="29" customFormat="1" ht="21" customHeight="1" x14ac:dyDescent="0.2">
      <c r="B114" s="33" t="s">
        <v>13</v>
      </c>
      <c r="C114" s="34" t="s">
        <v>12</v>
      </c>
      <c r="D114" s="31">
        <f t="shared" si="82"/>
        <v>84299</v>
      </c>
      <c r="E114" s="31">
        <f t="shared" si="82"/>
        <v>1500</v>
      </c>
      <c r="F114" s="31">
        <f t="shared" si="82"/>
        <v>0</v>
      </c>
      <c r="G114" s="31">
        <f t="shared" si="83"/>
        <v>85799</v>
      </c>
      <c r="H114" s="31">
        <f t="shared" si="84"/>
        <v>-70000</v>
      </c>
      <c r="I114" s="31">
        <f t="shared" si="84"/>
        <v>0</v>
      </c>
      <c r="J114" s="31">
        <f t="shared" si="84"/>
        <v>0</v>
      </c>
      <c r="K114" s="31">
        <f t="shared" si="85"/>
        <v>-70000</v>
      </c>
      <c r="L114" s="31">
        <f t="shared" si="86"/>
        <v>14299</v>
      </c>
      <c r="M114" s="31">
        <f t="shared" si="86"/>
        <v>1500</v>
      </c>
      <c r="N114" s="31">
        <f t="shared" si="86"/>
        <v>0</v>
      </c>
      <c r="O114" s="30">
        <f t="shared" si="87"/>
        <v>15799</v>
      </c>
      <c r="P114" s="31">
        <f t="shared" ref="P114:R114" si="100">+P13+P23+P33+P43+P53+P63+P73+P83+P93+P103</f>
        <v>0</v>
      </c>
      <c r="Q114" s="31">
        <f t="shared" si="100"/>
        <v>0</v>
      </c>
      <c r="R114" s="31">
        <f t="shared" si="100"/>
        <v>0</v>
      </c>
      <c r="S114" s="31">
        <f t="shared" si="89"/>
        <v>0</v>
      </c>
      <c r="T114" s="31">
        <f t="shared" ref="T114:V114" si="101">+T13+T23+T33+T43+T53+T63+T73+T83+T93+T103</f>
        <v>14299</v>
      </c>
      <c r="U114" s="31">
        <f t="shared" si="101"/>
        <v>1500</v>
      </c>
      <c r="V114" s="31">
        <f t="shared" si="101"/>
        <v>0</v>
      </c>
      <c r="W114" s="30">
        <f t="shared" si="91"/>
        <v>15799</v>
      </c>
      <c r="X114" s="31">
        <f t="shared" ref="X114:Z114" si="102">+X13+X23+X33+X43+X53+X63+X73+X83+X93+X103</f>
        <v>-1278</v>
      </c>
      <c r="Y114" s="31">
        <f t="shared" si="102"/>
        <v>0</v>
      </c>
      <c r="Z114" s="31">
        <f t="shared" si="102"/>
        <v>0</v>
      </c>
      <c r="AA114" s="31">
        <f t="shared" si="93"/>
        <v>-1278</v>
      </c>
      <c r="AB114" s="31">
        <f t="shared" ref="AB114:AD114" si="103">+AB13+AB23+AB33+AB43+AB53+AB63+AB73+AB83+AB93+AB103</f>
        <v>13021</v>
      </c>
      <c r="AC114" s="31">
        <f t="shared" si="103"/>
        <v>1500</v>
      </c>
      <c r="AD114" s="31">
        <f t="shared" si="103"/>
        <v>0</v>
      </c>
      <c r="AE114" s="30">
        <f t="shared" si="95"/>
        <v>14521</v>
      </c>
    </row>
    <row r="115" spans="2:31" s="29" customFormat="1" ht="21" customHeight="1" x14ac:dyDescent="0.2">
      <c r="B115" s="33" t="s">
        <v>11</v>
      </c>
      <c r="C115" s="34" t="s">
        <v>10</v>
      </c>
      <c r="D115" s="31">
        <f t="shared" si="82"/>
        <v>114476</v>
      </c>
      <c r="E115" s="31">
        <f t="shared" si="82"/>
        <v>19500</v>
      </c>
      <c r="F115" s="31">
        <f t="shared" si="82"/>
        <v>0</v>
      </c>
      <c r="G115" s="31">
        <f t="shared" si="83"/>
        <v>133976</v>
      </c>
      <c r="H115" s="31">
        <f t="shared" si="84"/>
        <v>-9520</v>
      </c>
      <c r="I115" s="31">
        <f t="shared" si="84"/>
        <v>0</v>
      </c>
      <c r="J115" s="31">
        <f t="shared" si="84"/>
        <v>0</v>
      </c>
      <c r="K115" s="31">
        <f t="shared" si="85"/>
        <v>-9520</v>
      </c>
      <c r="L115" s="31">
        <f t="shared" si="86"/>
        <v>104956</v>
      </c>
      <c r="M115" s="31">
        <f t="shared" si="86"/>
        <v>19500</v>
      </c>
      <c r="N115" s="31">
        <f t="shared" si="86"/>
        <v>0</v>
      </c>
      <c r="O115" s="30">
        <f t="shared" si="87"/>
        <v>124456</v>
      </c>
      <c r="P115" s="31">
        <f t="shared" ref="P115:R115" si="104">+P14+P24+P34+P44+P54+P64+P74+P84+P94+P104</f>
        <v>0</v>
      </c>
      <c r="Q115" s="31">
        <f t="shared" si="104"/>
        <v>0</v>
      </c>
      <c r="R115" s="31">
        <f t="shared" si="104"/>
        <v>0</v>
      </c>
      <c r="S115" s="31">
        <f t="shared" si="89"/>
        <v>0</v>
      </c>
      <c r="T115" s="31">
        <f t="shared" ref="T115:V115" si="105">+T14+T24+T34+T44+T54+T64+T74+T84+T94+T104</f>
        <v>104956</v>
      </c>
      <c r="U115" s="31">
        <f t="shared" si="105"/>
        <v>19500</v>
      </c>
      <c r="V115" s="31">
        <f t="shared" si="105"/>
        <v>0</v>
      </c>
      <c r="W115" s="30">
        <f t="shared" si="91"/>
        <v>124456</v>
      </c>
      <c r="X115" s="31">
        <f t="shared" ref="X115:Z115" si="106">+X14+X24+X34+X44+X54+X64+X74+X84+X94+X104</f>
        <v>-43273</v>
      </c>
      <c r="Y115" s="31">
        <f t="shared" si="106"/>
        <v>0</v>
      </c>
      <c r="Z115" s="31">
        <f t="shared" si="106"/>
        <v>0</v>
      </c>
      <c r="AA115" s="31">
        <f t="shared" si="93"/>
        <v>-43273</v>
      </c>
      <c r="AB115" s="31">
        <f t="shared" ref="AB115:AD115" si="107">+AB14+AB24+AB34+AB44+AB54+AB64+AB74+AB84+AB94+AB104</f>
        <v>61683</v>
      </c>
      <c r="AC115" s="31">
        <f t="shared" si="107"/>
        <v>19500</v>
      </c>
      <c r="AD115" s="31">
        <f t="shared" si="107"/>
        <v>0</v>
      </c>
      <c r="AE115" s="30">
        <f t="shared" si="95"/>
        <v>81183</v>
      </c>
    </row>
    <row r="116" spans="2:31" s="29" customFormat="1" ht="21" customHeight="1" x14ac:dyDescent="0.2">
      <c r="B116" s="33"/>
      <c r="C116" s="32" t="s">
        <v>9</v>
      </c>
      <c r="D116" s="31">
        <f t="shared" si="82"/>
        <v>81834</v>
      </c>
      <c r="E116" s="31">
        <f t="shared" si="82"/>
        <v>19500</v>
      </c>
      <c r="F116" s="31">
        <f t="shared" si="82"/>
        <v>0</v>
      </c>
      <c r="G116" s="31">
        <f t="shared" si="83"/>
        <v>101334</v>
      </c>
      <c r="H116" s="31">
        <f t="shared" si="84"/>
        <v>-9520</v>
      </c>
      <c r="I116" s="31">
        <f t="shared" si="84"/>
        <v>0</v>
      </c>
      <c r="J116" s="31">
        <f t="shared" si="84"/>
        <v>0</v>
      </c>
      <c r="K116" s="31">
        <f t="shared" si="85"/>
        <v>-9520</v>
      </c>
      <c r="L116" s="31">
        <f t="shared" si="86"/>
        <v>72314</v>
      </c>
      <c r="M116" s="31">
        <f t="shared" si="86"/>
        <v>19500</v>
      </c>
      <c r="N116" s="31">
        <f t="shared" si="86"/>
        <v>0</v>
      </c>
      <c r="O116" s="30">
        <f t="shared" si="87"/>
        <v>91814</v>
      </c>
      <c r="P116" s="31">
        <f t="shared" ref="P116:R116" si="108">+P15+P25+P35+P45+P55+P65+P75+P85+P95+P105</f>
        <v>0</v>
      </c>
      <c r="Q116" s="31">
        <f t="shared" si="108"/>
        <v>0</v>
      </c>
      <c r="R116" s="31">
        <f t="shared" si="108"/>
        <v>0</v>
      </c>
      <c r="S116" s="31">
        <f t="shared" si="89"/>
        <v>0</v>
      </c>
      <c r="T116" s="31">
        <f t="shared" ref="T116:V116" si="109">+T15+T25+T35+T45+T55+T65+T75+T85+T95+T105</f>
        <v>72314</v>
      </c>
      <c r="U116" s="31">
        <f t="shared" si="109"/>
        <v>19500</v>
      </c>
      <c r="V116" s="31">
        <f t="shared" si="109"/>
        <v>0</v>
      </c>
      <c r="W116" s="30">
        <f t="shared" si="91"/>
        <v>91814</v>
      </c>
      <c r="X116" s="31">
        <f t="shared" ref="X116:Z116" si="110">+X15+X25+X35+X45+X55+X65+X75+X85+X95+X105</f>
        <v>-18273</v>
      </c>
      <c r="Y116" s="31">
        <f t="shared" si="110"/>
        <v>0</v>
      </c>
      <c r="Z116" s="31">
        <f t="shared" si="110"/>
        <v>0</v>
      </c>
      <c r="AA116" s="31">
        <f t="shared" si="93"/>
        <v>-18273</v>
      </c>
      <c r="AB116" s="31">
        <f t="shared" ref="AB116:AD116" si="111">+AB15+AB25+AB35+AB45+AB55+AB65+AB75+AB85+AB95+AB105</f>
        <v>54041</v>
      </c>
      <c r="AC116" s="31">
        <f t="shared" si="111"/>
        <v>19500</v>
      </c>
      <c r="AD116" s="31">
        <f t="shared" si="111"/>
        <v>0</v>
      </c>
      <c r="AE116" s="30">
        <f t="shared" si="95"/>
        <v>73541</v>
      </c>
    </row>
    <row r="117" spans="2:31" s="29" customFormat="1" ht="21" hidden="1" customHeight="1" outlineLevel="1" x14ac:dyDescent="0.2">
      <c r="B117" s="33"/>
      <c r="C117" s="32" t="s">
        <v>8</v>
      </c>
      <c r="D117" s="31">
        <f t="shared" si="82"/>
        <v>25000</v>
      </c>
      <c r="E117" s="31">
        <f t="shared" si="82"/>
        <v>0</v>
      </c>
      <c r="F117" s="31">
        <f t="shared" si="82"/>
        <v>0</v>
      </c>
      <c r="G117" s="31">
        <f t="shared" si="83"/>
        <v>25000</v>
      </c>
      <c r="H117" s="31">
        <f t="shared" si="84"/>
        <v>0</v>
      </c>
      <c r="I117" s="31">
        <f t="shared" si="84"/>
        <v>0</v>
      </c>
      <c r="J117" s="31">
        <f t="shared" si="84"/>
        <v>0</v>
      </c>
      <c r="K117" s="31">
        <f t="shared" si="85"/>
        <v>0</v>
      </c>
      <c r="L117" s="31">
        <f t="shared" si="86"/>
        <v>25000</v>
      </c>
      <c r="M117" s="31">
        <f t="shared" si="86"/>
        <v>0</v>
      </c>
      <c r="N117" s="31">
        <f t="shared" si="86"/>
        <v>0</v>
      </c>
      <c r="O117" s="30">
        <f t="shared" si="87"/>
        <v>25000</v>
      </c>
      <c r="P117" s="31">
        <f t="shared" ref="P117:R117" si="112">+P16+P26+P36+P46+P56+P66+P76+P86+P96+P106</f>
        <v>0</v>
      </c>
      <c r="Q117" s="31">
        <f t="shared" si="112"/>
        <v>0</v>
      </c>
      <c r="R117" s="31">
        <f t="shared" si="112"/>
        <v>0</v>
      </c>
      <c r="S117" s="31">
        <f t="shared" si="89"/>
        <v>0</v>
      </c>
      <c r="T117" s="31">
        <f t="shared" ref="T117:V117" si="113">+T16+T26+T36+T46+T56+T66+T76+T86+T96+T106</f>
        <v>25000</v>
      </c>
      <c r="U117" s="31">
        <f t="shared" si="113"/>
        <v>0</v>
      </c>
      <c r="V117" s="31">
        <f t="shared" si="113"/>
        <v>0</v>
      </c>
      <c r="W117" s="30">
        <f t="shared" si="91"/>
        <v>25000</v>
      </c>
      <c r="X117" s="31">
        <f t="shared" ref="X117:Z117" si="114">+X16+X26+X36+X46+X56+X66+X76+X86+X96+X106</f>
        <v>-25000</v>
      </c>
      <c r="Y117" s="31">
        <f t="shared" si="114"/>
        <v>0</v>
      </c>
      <c r="Z117" s="31">
        <f t="shared" si="114"/>
        <v>0</v>
      </c>
      <c r="AA117" s="31">
        <f t="shared" si="93"/>
        <v>-25000</v>
      </c>
      <c r="AB117" s="31">
        <f t="shared" ref="AB117:AD117" si="115">+AB16+AB26+AB36+AB46+AB56+AB66+AB76+AB86+AB96+AB106</f>
        <v>0</v>
      </c>
      <c r="AC117" s="31">
        <f t="shared" si="115"/>
        <v>0</v>
      </c>
      <c r="AD117" s="31">
        <f t="shared" si="115"/>
        <v>0</v>
      </c>
      <c r="AE117" s="30">
        <f t="shared" si="95"/>
        <v>0</v>
      </c>
    </row>
    <row r="118" spans="2:31" s="29" customFormat="1" ht="21" customHeight="1" collapsed="1" x14ac:dyDescent="0.2">
      <c r="B118" s="33"/>
      <c r="C118" s="32" t="s">
        <v>7</v>
      </c>
      <c r="D118" s="31">
        <f t="shared" si="82"/>
        <v>7642</v>
      </c>
      <c r="E118" s="31">
        <f t="shared" si="82"/>
        <v>0</v>
      </c>
      <c r="F118" s="31">
        <f t="shared" si="82"/>
        <v>0</v>
      </c>
      <c r="G118" s="31">
        <f t="shared" si="83"/>
        <v>7642</v>
      </c>
      <c r="H118" s="31">
        <f t="shared" si="84"/>
        <v>0</v>
      </c>
      <c r="I118" s="31">
        <f t="shared" si="84"/>
        <v>0</v>
      </c>
      <c r="J118" s="31">
        <f t="shared" si="84"/>
        <v>0</v>
      </c>
      <c r="K118" s="31">
        <f t="shared" si="85"/>
        <v>0</v>
      </c>
      <c r="L118" s="31">
        <f t="shared" si="86"/>
        <v>7642</v>
      </c>
      <c r="M118" s="31">
        <f t="shared" si="86"/>
        <v>0</v>
      </c>
      <c r="N118" s="31">
        <f t="shared" si="86"/>
        <v>0</v>
      </c>
      <c r="O118" s="30">
        <f t="shared" si="87"/>
        <v>7642</v>
      </c>
      <c r="P118" s="31">
        <f t="shared" ref="P118:R118" si="116">+P17+P27+P37+P47+P57+P67+P77+P87+P97+P107</f>
        <v>0</v>
      </c>
      <c r="Q118" s="31">
        <f t="shared" si="116"/>
        <v>0</v>
      </c>
      <c r="R118" s="31">
        <f t="shared" si="116"/>
        <v>0</v>
      </c>
      <c r="S118" s="31">
        <f t="shared" si="89"/>
        <v>0</v>
      </c>
      <c r="T118" s="31">
        <f t="shared" ref="T118:V118" si="117">+T17+T27+T37+T47+T57+T67+T77+T87+T97+T107</f>
        <v>7642</v>
      </c>
      <c r="U118" s="31">
        <f t="shared" si="117"/>
        <v>0</v>
      </c>
      <c r="V118" s="31">
        <f t="shared" si="117"/>
        <v>0</v>
      </c>
      <c r="W118" s="30">
        <f t="shared" si="91"/>
        <v>7642</v>
      </c>
      <c r="X118" s="31">
        <f t="shared" ref="X118:Z118" si="118">+X17+X27+X37+X47+X57+X67+X77+X87+X97+X107</f>
        <v>0</v>
      </c>
      <c r="Y118" s="31">
        <f t="shared" si="118"/>
        <v>0</v>
      </c>
      <c r="Z118" s="31">
        <f t="shared" si="118"/>
        <v>0</v>
      </c>
      <c r="AA118" s="31">
        <f t="shared" si="93"/>
        <v>0</v>
      </c>
      <c r="AB118" s="31">
        <f t="shared" ref="AB118:AD118" si="119">+AB17+AB27+AB37+AB47+AB57+AB67+AB77+AB87+AB97+AB107</f>
        <v>7642</v>
      </c>
      <c r="AC118" s="31">
        <f t="shared" si="119"/>
        <v>0</v>
      </c>
      <c r="AD118" s="31">
        <f t="shared" si="119"/>
        <v>0</v>
      </c>
      <c r="AE118" s="30">
        <f t="shared" si="95"/>
        <v>7642</v>
      </c>
    </row>
    <row r="119" spans="2:31" s="24" customFormat="1" ht="23.1" customHeight="1" thickBot="1" x14ac:dyDescent="0.25">
      <c r="B119" s="28" t="s">
        <v>6</v>
      </c>
      <c r="C119" s="27" t="s">
        <v>5</v>
      </c>
      <c r="D119" s="26">
        <f t="shared" si="82"/>
        <v>52011</v>
      </c>
      <c r="E119" s="26">
        <f t="shared" si="82"/>
        <v>5670</v>
      </c>
      <c r="F119" s="26">
        <f t="shared" si="82"/>
        <v>0</v>
      </c>
      <c r="G119" s="26">
        <f t="shared" si="83"/>
        <v>57681</v>
      </c>
      <c r="H119" s="26">
        <f t="shared" si="84"/>
        <v>-21470</v>
      </c>
      <c r="I119" s="26">
        <f t="shared" si="84"/>
        <v>0</v>
      </c>
      <c r="J119" s="26">
        <f t="shared" si="84"/>
        <v>0</v>
      </c>
      <c r="K119" s="26">
        <f t="shared" si="85"/>
        <v>-21470</v>
      </c>
      <c r="L119" s="26">
        <f t="shared" si="86"/>
        <v>30541</v>
      </c>
      <c r="M119" s="26">
        <f t="shared" si="86"/>
        <v>5670</v>
      </c>
      <c r="N119" s="26">
        <f t="shared" si="86"/>
        <v>0</v>
      </c>
      <c r="O119" s="25">
        <f t="shared" si="87"/>
        <v>36211</v>
      </c>
      <c r="P119" s="26">
        <f t="shared" ref="P119:R119" si="120">+P18+P28+P38+P48+P58+P68+P78+P88+P98+P108</f>
        <v>0</v>
      </c>
      <c r="Q119" s="26">
        <f t="shared" si="120"/>
        <v>0</v>
      </c>
      <c r="R119" s="26">
        <f t="shared" si="120"/>
        <v>0</v>
      </c>
      <c r="S119" s="26">
        <f t="shared" si="89"/>
        <v>0</v>
      </c>
      <c r="T119" s="26">
        <f t="shared" ref="T119:V119" si="121">+T18+T28+T38+T48+T58+T68+T78+T88+T98+T108</f>
        <v>30541</v>
      </c>
      <c r="U119" s="26">
        <f t="shared" si="121"/>
        <v>5670</v>
      </c>
      <c r="V119" s="26">
        <f t="shared" si="121"/>
        <v>0</v>
      </c>
      <c r="W119" s="25">
        <f t="shared" si="91"/>
        <v>36211</v>
      </c>
      <c r="X119" s="26">
        <f t="shared" ref="X119:Z119" si="122">+X18+X28+X38+X48+X58+X68+X78+X88+X98+X108</f>
        <v>-12036</v>
      </c>
      <c r="Y119" s="26">
        <f t="shared" si="122"/>
        <v>0</v>
      </c>
      <c r="Z119" s="26">
        <f t="shared" si="122"/>
        <v>0</v>
      </c>
      <c r="AA119" s="26">
        <f t="shared" si="93"/>
        <v>-12036</v>
      </c>
      <c r="AB119" s="26">
        <f t="shared" ref="AB119:AD119" si="123">+AB18+AB28+AB38+AB48+AB58+AB68+AB78+AB88+AB98+AB108</f>
        <v>18505</v>
      </c>
      <c r="AC119" s="26">
        <f t="shared" si="123"/>
        <v>5670</v>
      </c>
      <c r="AD119" s="26">
        <f t="shared" si="123"/>
        <v>0</v>
      </c>
      <c r="AE119" s="25">
        <f t="shared" si="95"/>
        <v>24175</v>
      </c>
    </row>
    <row r="120" spans="2:31" s="2" customFormat="1" ht="19.5" customHeight="1" thickBot="1" x14ac:dyDescent="0.25">
      <c r="B120" s="23"/>
      <c r="C120" s="22" t="s">
        <v>4</v>
      </c>
      <c r="D120" s="21">
        <f>+D112+D113+D114+D115+D119</f>
        <v>250836</v>
      </c>
      <c r="E120" s="21">
        <f>+E112+E113+E114+E115+E119</f>
        <v>26670</v>
      </c>
      <c r="F120" s="21">
        <f>+F112+F113+F114+F115+F119</f>
        <v>0</v>
      </c>
      <c r="G120" s="21">
        <f t="shared" si="83"/>
        <v>277506</v>
      </c>
      <c r="H120" s="21">
        <f>+H112+H113+H114+H115+H119</f>
        <v>-100990</v>
      </c>
      <c r="I120" s="21">
        <f>+I112+I113+I114+I115+I119</f>
        <v>0</v>
      </c>
      <c r="J120" s="21">
        <f>+J112+J113+J114+J115+J119</f>
        <v>0</v>
      </c>
      <c r="K120" s="21">
        <f t="shared" si="85"/>
        <v>-100990</v>
      </c>
      <c r="L120" s="21">
        <f>+L112+L113+L114+L115+L119</f>
        <v>149846</v>
      </c>
      <c r="M120" s="21">
        <f>+M112+M113+M114+M115+M119</f>
        <v>26670</v>
      </c>
      <c r="N120" s="21">
        <f>+N112+N113+N114+N115+N119</f>
        <v>0</v>
      </c>
      <c r="O120" s="20">
        <f t="shared" si="87"/>
        <v>176516</v>
      </c>
      <c r="P120" s="21">
        <f>+P112+P113+P114+P115+P119</f>
        <v>0</v>
      </c>
      <c r="Q120" s="21">
        <f>+Q112+Q113+Q114+Q115+Q119</f>
        <v>0</v>
      </c>
      <c r="R120" s="21">
        <f>+R112+R113+R114+R115+R119</f>
        <v>0</v>
      </c>
      <c r="S120" s="21">
        <f t="shared" si="89"/>
        <v>0</v>
      </c>
      <c r="T120" s="21">
        <f>+T112+T113+T114+T115+T119</f>
        <v>149846</v>
      </c>
      <c r="U120" s="21">
        <f>+U112+U113+U114+U115+U119</f>
        <v>26670</v>
      </c>
      <c r="V120" s="21">
        <f>+V112+V113+V114+V115+V119</f>
        <v>0</v>
      </c>
      <c r="W120" s="20">
        <f t="shared" si="91"/>
        <v>176516</v>
      </c>
      <c r="X120" s="21">
        <f>+X112+X113+X114+X115+X119</f>
        <v>-56587</v>
      </c>
      <c r="Y120" s="21">
        <f>+Y112+Y113+Y114+Y115+Y119</f>
        <v>0</v>
      </c>
      <c r="Z120" s="21">
        <f>+Z112+Z113+Z114+Z115+Z119</f>
        <v>0</v>
      </c>
      <c r="AA120" s="21">
        <f t="shared" si="93"/>
        <v>-56587</v>
      </c>
      <c r="AB120" s="21">
        <f>+AB112+AB113+AB114+AB115+AB119</f>
        <v>93259</v>
      </c>
      <c r="AC120" s="21">
        <f>+AC112+AC113+AC114+AC115+AC119</f>
        <v>26670</v>
      </c>
      <c r="AD120" s="21">
        <f>+AD112+AD113+AD114+AD115+AD119</f>
        <v>0</v>
      </c>
      <c r="AE120" s="20">
        <f t="shared" si="95"/>
        <v>119929</v>
      </c>
    </row>
    <row r="121" spans="2:31" ht="17.100000000000001" customHeight="1" x14ac:dyDescent="0.2">
      <c r="B121" s="19" t="s">
        <v>48</v>
      </c>
      <c r="C121" s="18"/>
      <c r="F121" s="17"/>
      <c r="G121" s="17"/>
      <c r="J121" s="17"/>
      <c r="K121" s="17"/>
      <c r="N121" s="17"/>
      <c r="O121" s="95" t="s">
        <v>38</v>
      </c>
      <c r="R121" s="17"/>
      <c r="S121" s="17"/>
      <c r="V121" s="17"/>
      <c r="W121" s="95" t="s">
        <v>38</v>
      </c>
      <c r="Z121" s="17"/>
      <c r="AA121" s="17"/>
      <c r="AD121" s="17"/>
      <c r="AE121" s="95"/>
    </row>
    <row r="122" spans="2:31" ht="17.100000000000001" customHeight="1" x14ac:dyDescent="0.2"/>
    <row r="123" spans="2:31" ht="29.25" hidden="1" customHeight="1" outlineLevel="1" thickBot="1" x14ac:dyDescent="0.25">
      <c r="C123" s="16" t="s">
        <v>37</v>
      </c>
      <c r="D123" s="15">
        <v>250836</v>
      </c>
      <c r="E123" s="15">
        <v>26670</v>
      </c>
      <c r="F123" s="15">
        <v>0</v>
      </c>
      <c r="G123" s="15">
        <f>+F123+E123+D123</f>
        <v>277506</v>
      </c>
      <c r="H123" s="15">
        <v>-100990</v>
      </c>
      <c r="I123" s="15">
        <v>0</v>
      </c>
      <c r="J123" s="15">
        <v>0</v>
      </c>
      <c r="K123" s="15">
        <f t="shared" ref="K123" si="124">+J123+I123+H123</f>
        <v>-100990</v>
      </c>
      <c r="L123" s="15">
        <v>149846</v>
      </c>
      <c r="M123" s="15">
        <v>26670</v>
      </c>
      <c r="N123" s="15">
        <v>0</v>
      </c>
      <c r="O123" s="15">
        <f t="shared" ref="O123" si="125">+N123+M123+L123</f>
        <v>176516</v>
      </c>
      <c r="P123" s="15">
        <v>0</v>
      </c>
      <c r="Q123" s="15">
        <v>0</v>
      </c>
      <c r="R123" s="15">
        <v>0</v>
      </c>
      <c r="S123" s="15">
        <f t="shared" ref="S123" si="126">+R123+Q123+P123</f>
        <v>0</v>
      </c>
      <c r="T123" s="15">
        <v>149846</v>
      </c>
      <c r="U123" s="15">
        <v>26670</v>
      </c>
      <c r="V123" s="15">
        <v>0</v>
      </c>
      <c r="W123" s="15">
        <v>176516</v>
      </c>
      <c r="X123" s="15">
        <v>-56587</v>
      </c>
      <c r="Y123" s="15">
        <v>0</v>
      </c>
      <c r="Z123" s="15">
        <v>0</v>
      </c>
      <c r="AA123" s="15">
        <f t="shared" ref="AA123" si="127">+Z123+Y123+X123</f>
        <v>-56587</v>
      </c>
      <c r="AB123" s="15">
        <v>93259</v>
      </c>
      <c r="AC123" s="15">
        <v>26670</v>
      </c>
      <c r="AD123" s="15">
        <v>0</v>
      </c>
      <c r="AE123" s="15">
        <v>119929</v>
      </c>
    </row>
    <row r="124" spans="2:31" s="11" customFormat="1" ht="17.100000000000001" hidden="1" customHeight="1" outlineLevel="1" thickTop="1" x14ac:dyDescent="0.2">
      <c r="B124" s="14"/>
      <c r="C124" s="13" t="s">
        <v>2</v>
      </c>
      <c r="D124" s="12">
        <f t="shared" ref="D124:G124" si="128">+D123-D120</f>
        <v>0</v>
      </c>
      <c r="E124" s="12">
        <f t="shared" si="128"/>
        <v>0</v>
      </c>
      <c r="F124" s="12">
        <f t="shared" si="128"/>
        <v>0</v>
      </c>
      <c r="G124" s="12">
        <f t="shared" si="128"/>
        <v>0</v>
      </c>
      <c r="H124" s="12">
        <f t="shared" ref="H124:O124" si="129">+H123-H120</f>
        <v>0</v>
      </c>
      <c r="I124" s="12">
        <f t="shared" si="129"/>
        <v>0</v>
      </c>
      <c r="J124" s="12">
        <f t="shared" si="129"/>
        <v>0</v>
      </c>
      <c r="K124" s="12">
        <f t="shared" si="129"/>
        <v>0</v>
      </c>
      <c r="L124" s="12">
        <f t="shared" si="129"/>
        <v>0</v>
      </c>
      <c r="M124" s="12">
        <f t="shared" si="129"/>
        <v>0</v>
      </c>
      <c r="N124" s="12">
        <f t="shared" si="129"/>
        <v>0</v>
      </c>
      <c r="O124" s="12">
        <f t="shared" si="129"/>
        <v>0</v>
      </c>
      <c r="P124" s="12">
        <f t="shared" ref="P124:V124" si="130">+P123-P120</f>
        <v>0</v>
      </c>
      <c r="Q124" s="12">
        <f t="shared" si="130"/>
        <v>0</v>
      </c>
      <c r="R124" s="12">
        <f t="shared" si="130"/>
        <v>0</v>
      </c>
      <c r="S124" s="12">
        <f t="shared" si="130"/>
        <v>0</v>
      </c>
      <c r="T124" s="12">
        <f t="shared" si="130"/>
        <v>0</v>
      </c>
      <c r="U124" s="12">
        <f t="shared" si="130"/>
        <v>0</v>
      </c>
      <c r="V124" s="12">
        <f t="shared" si="130"/>
        <v>0</v>
      </c>
      <c r="W124" s="12">
        <f t="shared" ref="W124:AD124" si="131">+W123-W120</f>
        <v>0</v>
      </c>
      <c r="X124" s="12">
        <f t="shared" si="131"/>
        <v>0</v>
      </c>
      <c r="Y124" s="12">
        <f t="shared" si="131"/>
        <v>0</v>
      </c>
      <c r="Z124" s="12">
        <f t="shared" si="131"/>
        <v>0</v>
      </c>
      <c r="AA124" s="12">
        <f t="shared" si="131"/>
        <v>0</v>
      </c>
      <c r="AB124" s="12">
        <f t="shared" si="131"/>
        <v>0</v>
      </c>
      <c r="AC124" s="12">
        <f t="shared" si="131"/>
        <v>0</v>
      </c>
      <c r="AD124" s="12">
        <f t="shared" si="131"/>
        <v>0</v>
      </c>
      <c r="AE124" s="12">
        <f t="shared" ref="AE124" si="132">+AE123-AE120</f>
        <v>0</v>
      </c>
    </row>
    <row r="125" spans="2:31" ht="29.25" hidden="1" customHeight="1" outlineLevel="1" thickBot="1" x14ac:dyDescent="0.25">
      <c r="C125" s="16" t="s">
        <v>3</v>
      </c>
      <c r="D125" s="15">
        <v>250836</v>
      </c>
      <c r="E125" s="15">
        <v>26670</v>
      </c>
      <c r="F125" s="15">
        <v>0</v>
      </c>
      <c r="G125" s="15">
        <v>277506</v>
      </c>
      <c r="H125" s="15">
        <v>-100990</v>
      </c>
      <c r="I125" s="15">
        <v>0</v>
      </c>
      <c r="J125" s="15">
        <v>0</v>
      </c>
      <c r="K125" s="15">
        <v>-100990</v>
      </c>
      <c r="L125" s="15">
        <v>149846</v>
      </c>
      <c r="M125" s="15">
        <v>26670</v>
      </c>
      <c r="N125" s="15">
        <v>0</v>
      </c>
      <c r="O125" s="15">
        <v>176516</v>
      </c>
      <c r="P125" s="15">
        <v>0</v>
      </c>
      <c r="Q125" s="15">
        <v>0</v>
      </c>
      <c r="R125" s="15">
        <v>0</v>
      </c>
      <c r="S125" s="15">
        <v>0</v>
      </c>
      <c r="T125" s="15">
        <v>149846</v>
      </c>
      <c r="U125" s="15">
        <v>26670</v>
      </c>
      <c r="V125" s="15">
        <v>0</v>
      </c>
      <c r="W125" s="15">
        <v>176516</v>
      </c>
      <c r="X125" s="15">
        <v>-56587</v>
      </c>
      <c r="Y125" s="15">
        <v>0</v>
      </c>
      <c r="Z125" s="15">
        <v>0</v>
      </c>
      <c r="AA125" s="15">
        <v>-56587</v>
      </c>
      <c r="AB125" s="15">
        <v>93259</v>
      </c>
      <c r="AC125" s="15">
        <v>26670</v>
      </c>
      <c r="AD125" s="15">
        <v>0</v>
      </c>
      <c r="AE125" s="15">
        <v>119929</v>
      </c>
    </row>
    <row r="126" spans="2:31" s="11" customFormat="1" ht="17.100000000000001" hidden="1" customHeight="1" outlineLevel="1" thickTop="1" x14ac:dyDescent="0.2">
      <c r="B126" s="14"/>
      <c r="C126" s="13" t="s">
        <v>2</v>
      </c>
      <c r="D126" s="12">
        <f t="shared" ref="D126:G126" si="133">+D125-D120</f>
        <v>0</v>
      </c>
      <c r="E126" s="12">
        <f t="shared" si="133"/>
        <v>0</v>
      </c>
      <c r="F126" s="12">
        <f t="shared" si="133"/>
        <v>0</v>
      </c>
      <c r="G126" s="12">
        <f t="shared" si="133"/>
        <v>0</v>
      </c>
      <c r="H126" s="12">
        <f t="shared" ref="H126:O126" si="134">+H125-H120</f>
        <v>0</v>
      </c>
      <c r="I126" s="12">
        <f t="shared" si="134"/>
        <v>0</v>
      </c>
      <c r="J126" s="12">
        <f t="shared" si="134"/>
        <v>0</v>
      </c>
      <c r="K126" s="12">
        <f t="shared" si="134"/>
        <v>0</v>
      </c>
      <c r="L126" s="12">
        <f t="shared" si="134"/>
        <v>0</v>
      </c>
      <c r="M126" s="12">
        <f t="shared" si="134"/>
        <v>0</v>
      </c>
      <c r="N126" s="12">
        <f t="shared" si="134"/>
        <v>0</v>
      </c>
      <c r="O126" s="12">
        <f t="shared" si="134"/>
        <v>0</v>
      </c>
      <c r="P126" s="12">
        <f t="shared" ref="P126:V126" si="135">+P125-P120</f>
        <v>0</v>
      </c>
      <c r="Q126" s="12">
        <f t="shared" si="135"/>
        <v>0</v>
      </c>
      <c r="R126" s="12">
        <f t="shared" si="135"/>
        <v>0</v>
      </c>
      <c r="S126" s="12">
        <f t="shared" si="135"/>
        <v>0</v>
      </c>
      <c r="T126" s="12">
        <f t="shared" si="135"/>
        <v>0</v>
      </c>
      <c r="U126" s="12">
        <f t="shared" si="135"/>
        <v>0</v>
      </c>
      <c r="V126" s="12">
        <f t="shared" si="135"/>
        <v>0</v>
      </c>
      <c r="W126" s="12">
        <f t="shared" ref="W126:AD126" si="136">+W125-W120</f>
        <v>0</v>
      </c>
      <c r="X126" s="12">
        <f t="shared" si="136"/>
        <v>0</v>
      </c>
      <c r="Y126" s="12">
        <f t="shared" si="136"/>
        <v>0</v>
      </c>
      <c r="Z126" s="12">
        <f t="shared" si="136"/>
        <v>0</v>
      </c>
      <c r="AA126" s="12">
        <f t="shared" si="136"/>
        <v>0</v>
      </c>
      <c r="AB126" s="12">
        <f t="shared" si="136"/>
        <v>0</v>
      </c>
      <c r="AC126" s="12">
        <f t="shared" si="136"/>
        <v>0</v>
      </c>
      <c r="AD126" s="12">
        <f t="shared" si="136"/>
        <v>0</v>
      </c>
      <c r="AE126" s="12">
        <f t="shared" ref="AE126" si="137">+AE125-AE120</f>
        <v>0</v>
      </c>
    </row>
    <row r="127" spans="2:31" hidden="1" outlineLevel="1" x14ac:dyDescent="0.2"/>
    <row r="128" spans="2:31" ht="15.75" hidden="1" outlineLevel="1" x14ac:dyDescent="0.2">
      <c r="C128" s="10" t="str">
        <f>+B10</f>
        <v>1. Polgármesteri Hivatal</v>
      </c>
      <c r="D128" s="9">
        <v>112713</v>
      </c>
      <c r="E128" s="9">
        <v>12700</v>
      </c>
      <c r="F128" s="9">
        <v>0</v>
      </c>
      <c r="G128" s="9">
        <v>125413</v>
      </c>
      <c r="H128" s="9">
        <v>-95250</v>
      </c>
      <c r="I128" s="9">
        <v>0</v>
      </c>
      <c r="J128" s="9">
        <v>0</v>
      </c>
      <c r="K128" s="9">
        <v>-95250</v>
      </c>
      <c r="L128" s="9">
        <v>17463</v>
      </c>
      <c r="M128" s="9">
        <v>12700</v>
      </c>
      <c r="N128" s="9">
        <v>0</v>
      </c>
      <c r="O128" s="9">
        <v>30163</v>
      </c>
      <c r="P128" s="9">
        <v>0</v>
      </c>
      <c r="Q128" s="9">
        <v>0</v>
      </c>
      <c r="R128" s="9">
        <v>0</v>
      </c>
      <c r="S128" s="9">
        <v>0</v>
      </c>
      <c r="T128" s="9">
        <v>17463</v>
      </c>
      <c r="U128" s="9">
        <v>12700</v>
      </c>
      <c r="V128" s="9">
        <v>0</v>
      </c>
      <c r="W128" s="9">
        <v>30163</v>
      </c>
      <c r="X128" s="9">
        <v>0</v>
      </c>
      <c r="Y128" s="9">
        <v>0</v>
      </c>
      <c r="Z128" s="9">
        <v>0</v>
      </c>
      <c r="AA128" s="9">
        <v>0</v>
      </c>
      <c r="AB128" s="9">
        <v>17463</v>
      </c>
      <c r="AC128" s="9">
        <v>12700</v>
      </c>
      <c r="AD128" s="9">
        <v>0</v>
      </c>
      <c r="AE128" s="9">
        <v>30163</v>
      </c>
    </row>
    <row r="129" spans="2:31" ht="18.75" hidden="1" outlineLevel="1" thickBot="1" x14ac:dyDescent="0.25">
      <c r="C129" s="4" t="s">
        <v>0</v>
      </c>
      <c r="D129" s="3">
        <f t="shared" ref="D129:G129" si="138">+D128-D19</f>
        <v>0</v>
      </c>
      <c r="E129" s="3">
        <f t="shared" si="138"/>
        <v>0</v>
      </c>
      <c r="F129" s="3">
        <f t="shared" si="138"/>
        <v>0</v>
      </c>
      <c r="G129" s="3">
        <f t="shared" si="138"/>
        <v>0</v>
      </c>
      <c r="H129" s="3">
        <f t="shared" ref="H129:O129" si="139">+H128-H19</f>
        <v>0</v>
      </c>
      <c r="I129" s="3">
        <f t="shared" si="139"/>
        <v>0</v>
      </c>
      <c r="J129" s="3">
        <f t="shared" si="139"/>
        <v>0</v>
      </c>
      <c r="K129" s="3">
        <f t="shared" si="139"/>
        <v>0</v>
      </c>
      <c r="L129" s="3">
        <f t="shared" si="139"/>
        <v>0</v>
      </c>
      <c r="M129" s="3">
        <f t="shared" si="139"/>
        <v>0</v>
      </c>
      <c r="N129" s="3">
        <f t="shared" si="139"/>
        <v>0</v>
      </c>
      <c r="O129" s="3">
        <f t="shared" si="139"/>
        <v>0</v>
      </c>
      <c r="P129" s="3">
        <f t="shared" ref="P129:V129" si="140">+P128-P19</f>
        <v>0</v>
      </c>
      <c r="Q129" s="3">
        <f t="shared" si="140"/>
        <v>0</v>
      </c>
      <c r="R129" s="3">
        <f t="shared" si="140"/>
        <v>0</v>
      </c>
      <c r="S129" s="3">
        <f t="shared" si="140"/>
        <v>0</v>
      </c>
      <c r="T129" s="3">
        <f t="shared" si="140"/>
        <v>0</v>
      </c>
      <c r="U129" s="3">
        <f t="shared" si="140"/>
        <v>0</v>
      </c>
      <c r="V129" s="3">
        <f t="shared" si="140"/>
        <v>0</v>
      </c>
      <c r="W129" s="3">
        <f t="shared" ref="W129:AD129" si="141">+W128-W19</f>
        <v>0</v>
      </c>
      <c r="X129" s="3">
        <f t="shared" si="141"/>
        <v>0</v>
      </c>
      <c r="Y129" s="3">
        <f t="shared" si="141"/>
        <v>0</v>
      </c>
      <c r="Z129" s="3">
        <f t="shared" si="141"/>
        <v>0</v>
      </c>
      <c r="AA129" s="3">
        <f t="shared" si="141"/>
        <v>0</v>
      </c>
      <c r="AB129" s="3">
        <f t="shared" si="141"/>
        <v>0</v>
      </c>
      <c r="AC129" s="3">
        <f t="shared" si="141"/>
        <v>0</v>
      </c>
      <c r="AD129" s="3">
        <f t="shared" si="141"/>
        <v>0</v>
      </c>
      <c r="AE129" s="3">
        <f t="shared" ref="AE129" si="142">+AE128-AE19</f>
        <v>0</v>
      </c>
    </row>
    <row r="130" spans="2:31" ht="15.75" hidden="1" outlineLevel="1" x14ac:dyDescent="0.2">
      <c r="B130" s="1"/>
      <c r="C130" s="6" t="str">
        <f>+B20</f>
        <v>2. Dunaújvárosi Óvoda</v>
      </c>
      <c r="D130" s="5">
        <v>5099</v>
      </c>
      <c r="E130" s="5">
        <v>0</v>
      </c>
      <c r="F130" s="5">
        <v>0</v>
      </c>
      <c r="G130" s="5">
        <v>5099</v>
      </c>
      <c r="H130" s="5">
        <v>3300</v>
      </c>
      <c r="I130" s="5">
        <v>0</v>
      </c>
      <c r="J130" s="5">
        <v>0</v>
      </c>
      <c r="K130" s="5">
        <v>3300</v>
      </c>
      <c r="L130" s="5">
        <v>8399</v>
      </c>
      <c r="M130" s="5">
        <v>0</v>
      </c>
      <c r="N130" s="5">
        <v>0</v>
      </c>
      <c r="O130" s="5">
        <v>8399</v>
      </c>
      <c r="P130" s="5">
        <v>0</v>
      </c>
      <c r="Q130" s="5">
        <v>0</v>
      </c>
      <c r="R130" s="5">
        <v>0</v>
      </c>
      <c r="S130" s="5">
        <v>0</v>
      </c>
      <c r="T130" s="5">
        <v>8399</v>
      </c>
      <c r="U130" s="5">
        <v>0</v>
      </c>
      <c r="V130" s="5">
        <v>0</v>
      </c>
      <c r="W130" s="5">
        <v>8399</v>
      </c>
      <c r="X130" s="5">
        <v>-7065</v>
      </c>
      <c r="Y130" s="5">
        <v>0</v>
      </c>
      <c r="Z130" s="5">
        <v>0</v>
      </c>
      <c r="AA130" s="5">
        <v>-7065</v>
      </c>
      <c r="AB130" s="5">
        <v>1334</v>
      </c>
      <c r="AC130" s="5">
        <v>0</v>
      </c>
      <c r="AD130" s="5">
        <v>0</v>
      </c>
      <c r="AE130" s="5">
        <v>1334</v>
      </c>
    </row>
    <row r="131" spans="2:31" ht="18.75" hidden="1" outlineLevel="1" thickBot="1" x14ac:dyDescent="0.25">
      <c r="B131" s="1"/>
      <c r="C131" s="4" t="s">
        <v>0</v>
      </c>
      <c r="D131" s="3">
        <f t="shared" ref="D131:G131" si="143">+D130-D29</f>
        <v>0</v>
      </c>
      <c r="E131" s="3">
        <f t="shared" si="143"/>
        <v>0</v>
      </c>
      <c r="F131" s="3">
        <f t="shared" si="143"/>
        <v>0</v>
      </c>
      <c r="G131" s="3">
        <f t="shared" si="143"/>
        <v>0</v>
      </c>
      <c r="H131" s="3">
        <f t="shared" ref="H131:O131" si="144">+H130-H29</f>
        <v>0</v>
      </c>
      <c r="I131" s="3">
        <f t="shared" si="144"/>
        <v>0</v>
      </c>
      <c r="J131" s="3">
        <f t="shared" si="144"/>
        <v>0</v>
      </c>
      <c r="K131" s="3">
        <f t="shared" si="144"/>
        <v>0</v>
      </c>
      <c r="L131" s="3">
        <f t="shared" si="144"/>
        <v>0</v>
      </c>
      <c r="M131" s="3">
        <f t="shared" si="144"/>
        <v>0</v>
      </c>
      <c r="N131" s="3">
        <f t="shared" si="144"/>
        <v>0</v>
      </c>
      <c r="O131" s="3">
        <f t="shared" si="144"/>
        <v>0</v>
      </c>
      <c r="P131" s="3">
        <f t="shared" ref="P131:V131" si="145">+P130-P29</f>
        <v>0</v>
      </c>
      <c r="Q131" s="3">
        <f t="shared" si="145"/>
        <v>0</v>
      </c>
      <c r="R131" s="3">
        <f t="shared" si="145"/>
        <v>0</v>
      </c>
      <c r="S131" s="3">
        <f t="shared" si="145"/>
        <v>0</v>
      </c>
      <c r="T131" s="3">
        <f t="shared" si="145"/>
        <v>0</v>
      </c>
      <c r="U131" s="3">
        <f t="shared" si="145"/>
        <v>0</v>
      </c>
      <c r="V131" s="3">
        <f t="shared" si="145"/>
        <v>0</v>
      </c>
      <c r="W131" s="3">
        <f t="shared" ref="W131:AD131" si="146">+W130-W29</f>
        <v>0</v>
      </c>
      <c r="X131" s="3">
        <f t="shared" si="146"/>
        <v>0</v>
      </c>
      <c r="Y131" s="3">
        <f t="shared" si="146"/>
        <v>0</v>
      </c>
      <c r="Z131" s="3">
        <f t="shared" si="146"/>
        <v>0</v>
      </c>
      <c r="AA131" s="3">
        <f t="shared" si="146"/>
        <v>0</v>
      </c>
      <c r="AB131" s="3">
        <f t="shared" si="146"/>
        <v>0</v>
      </c>
      <c r="AC131" s="3">
        <f t="shared" si="146"/>
        <v>0</v>
      </c>
      <c r="AD131" s="3">
        <f t="shared" si="146"/>
        <v>0</v>
      </c>
      <c r="AE131" s="3">
        <f t="shared" ref="AE131" si="147">+AE130-AE29</f>
        <v>0</v>
      </c>
    </row>
    <row r="132" spans="2:31" ht="15.75" hidden="1" outlineLevel="1" x14ac:dyDescent="0.2">
      <c r="B132" s="1"/>
      <c r="C132" s="10" t="str">
        <f>+B30</f>
        <v>3. Bölcsődék Igazgatósága</v>
      </c>
      <c r="D132" s="9">
        <v>3429</v>
      </c>
      <c r="E132" s="9">
        <v>0</v>
      </c>
      <c r="F132" s="9">
        <v>0</v>
      </c>
      <c r="G132" s="9">
        <v>3429</v>
      </c>
      <c r="H132" s="9">
        <v>0</v>
      </c>
      <c r="I132" s="9">
        <v>0</v>
      </c>
      <c r="J132" s="9">
        <v>0</v>
      </c>
      <c r="K132" s="9">
        <v>0</v>
      </c>
      <c r="L132" s="9">
        <v>3429</v>
      </c>
      <c r="M132" s="9">
        <v>0</v>
      </c>
      <c r="N132" s="9">
        <v>0</v>
      </c>
      <c r="O132" s="9">
        <v>3429</v>
      </c>
      <c r="P132" s="9">
        <v>0</v>
      </c>
      <c r="Q132" s="9">
        <v>0</v>
      </c>
      <c r="R132" s="9">
        <v>0</v>
      </c>
      <c r="S132" s="9">
        <v>0</v>
      </c>
      <c r="T132" s="9">
        <v>3429</v>
      </c>
      <c r="U132" s="9">
        <v>0</v>
      </c>
      <c r="V132" s="9">
        <v>0</v>
      </c>
      <c r="W132" s="9">
        <v>3429</v>
      </c>
      <c r="X132" s="9">
        <v>-2159</v>
      </c>
      <c r="Y132" s="9">
        <v>0</v>
      </c>
      <c r="Z132" s="9">
        <v>0</v>
      </c>
      <c r="AA132" s="9">
        <v>-2159</v>
      </c>
      <c r="AB132" s="9">
        <v>1270</v>
      </c>
      <c r="AC132" s="9">
        <v>0</v>
      </c>
      <c r="AD132" s="9">
        <v>0</v>
      </c>
      <c r="AE132" s="9">
        <v>1270</v>
      </c>
    </row>
    <row r="133" spans="2:31" ht="18.75" hidden="1" outlineLevel="1" thickBot="1" x14ac:dyDescent="0.25">
      <c r="B133" s="1"/>
      <c r="C133" s="4" t="s">
        <v>0</v>
      </c>
      <c r="D133" s="3">
        <f t="shared" ref="D133:G133" si="148">+D132-D39</f>
        <v>0</v>
      </c>
      <c r="E133" s="3">
        <f t="shared" si="148"/>
        <v>0</v>
      </c>
      <c r="F133" s="3">
        <f t="shared" si="148"/>
        <v>0</v>
      </c>
      <c r="G133" s="3">
        <f t="shared" si="148"/>
        <v>0</v>
      </c>
      <c r="H133" s="3">
        <f t="shared" ref="H133:O133" si="149">+H132-H39</f>
        <v>0</v>
      </c>
      <c r="I133" s="3">
        <f t="shared" si="149"/>
        <v>0</v>
      </c>
      <c r="J133" s="3">
        <f t="shared" si="149"/>
        <v>0</v>
      </c>
      <c r="K133" s="3">
        <f t="shared" si="149"/>
        <v>0</v>
      </c>
      <c r="L133" s="3">
        <f t="shared" si="149"/>
        <v>0</v>
      </c>
      <c r="M133" s="3">
        <f t="shared" si="149"/>
        <v>0</v>
      </c>
      <c r="N133" s="3">
        <f t="shared" si="149"/>
        <v>0</v>
      </c>
      <c r="O133" s="3">
        <f t="shared" si="149"/>
        <v>0</v>
      </c>
      <c r="P133" s="3">
        <f t="shared" ref="P133:V133" si="150">+P132-P39</f>
        <v>0</v>
      </c>
      <c r="Q133" s="3">
        <f t="shared" si="150"/>
        <v>0</v>
      </c>
      <c r="R133" s="3">
        <f t="shared" si="150"/>
        <v>0</v>
      </c>
      <c r="S133" s="3">
        <f t="shared" si="150"/>
        <v>0</v>
      </c>
      <c r="T133" s="3">
        <f t="shared" si="150"/>
        <v>0</v>
      </c>
      <c r="U133" s="3">
        <f t="shared" si="150"/>
        <v>0</v>
      </c>
      <c r="V133" s="3">
        <f t="shared" si="150"/>
        <v>0</v>
      </c>
      <c r="W133" s="3">
        <f t="shared" ref="W133:AD133" si="151">+W132-W39</f>
        <v>0</v>
      </c>
      <c r="X133" s="3">
        <f t="shared" si="151"/>
        <v>0</v>
      </c>
      <c r="Y133" s="3">
        <f t="shared" si="151"/>
        <v>0</v>
      </c>
      <c r="Z133" s="3">
        <f t="shared" si="151"/>
        <v>0</v>
      </c>
      <c r="AA133" s="3">
        <f t="shared" si="151"/>
        <v>0</v>
      </c>
      <c r="AB133" s="3">
        <f t="shared" si="151"/>
        <v>0</v>
      </c>
      <c r="AC133" s="3">
        <f t="shared" si="151"/>
        <v>0</v>
      </c>
      <c r="AD133" s="3">
        <f t="shared" si="151"/>
        <v>0</v>
      </c>
      <c r="AE133" s="3">
        <f t="shared" ref="AE133" si="152">+AE132-AE39</f>
        <v>0</v>
      </c>
    </row>
    <row r="134" spans="2:31" ht="15.75" hidden="1" outlineLevel="1" x14ac:dyDescent="0.2">
      <c r="B134" s="1"/>
      <c r="C134" s="6" t="str">
        <f>+B40</f>
        <v>4. Egyesített Szociális Intézmény</v>
      </c>
      <c r="D134" s="5">
        <v>12040</v>
      </c>
      <c r="E134" s="5">
        <v>0</v>
      </c>
      <c r="F134" s="5">
        <v>0</v>
      </c>
      <c r="G134" s="5">
        <v>12040</v>
      </c>
      <c r="H134" s="5">
        <v>0</v>
      </c>
      <c r="I134" s="5">
        <v>0</v>
      </c>
      <c r="J134" s="5">
        <v>0</v>
      </c>
      <c r="K134" s="5">
        <v>0</v>
      </c>
      <c r="L134" s="5">
        <v>12040</v>
      </c>
      <c r="M134" s="5">
        <v>0</v>
      </c>
      <c r="N134" s="5">
        <v>0</v>
      </c>
      <c r="O134" s="5">
        <v>12040</v>
      </c>
      <c r="P134" s="5">
        <v>0</v>
      </c>
      <c r="Q134" s="5">
        <v>0</v>
      </c>
      <c r="R134" s="5">
        <v>0</v>
      </c>
      <c r="S134" s="5">
        <v>0</v>
      </c>
      <c r="T134" s="5">
        <v>12040</v>
      </c>
      <c r="U134" s="5">
        <v>0</v>
      </c>
      <c r="V134" s="5">
        <v>0</v>
      </c>
      <c r="W134" s="5">
        <v>12040</v>
      </c>
      <c r="X134" s="5">
        <v>-3603</v>
      </c>
      <c r="Y134" s="5">
        <v>0</v>
      </c>
      <c r="Z134" s="5">
        <v>0</v>
      </c>
      <c r="AA134" s="5">
        <v>-3603</v>
      </c>
      <c r="AB134" s="5">
        <v>8437</v>
      </c>
      <c r="AC134" s="5">
        <v>0</v>
      </c>
      <c r="AD134" s="5">
        <v>0</v>
      </c>
      <c r="AE134" s="5">
        <v>8437</v>
      </c>
    </row>
    <row r="135" spans="2:31" ht="18.75" hidden="1" outlineLevel="1" thickBot="1" x14ac:dyDescent="0.25">
      <c r="B135" s="1"/>
      <c r="C135" s="4" t="s">
        <v>0</v>
      </c>
      <c r="D135" s="3">
        <f t="shared" ref="D135:G135" si="153">+D134-D49</f>
        <v>0</v>
      </c>
      <c r="E135" s="3">
        <f t="shared" si="153"/>
        <v>0</v>
      </c>
      <c r="F135" s="3">
        <f t="shared" si="153"/>
        <v>0</v>
      </c>
      <c r="G135" s="3">
        <f t="shared" si="153"/>
        <v>0</v>
      </c>
      <c r="H135" s="3">
        <f t="shared" ref="H135:O135" si="154">+H134-H49</f>
        <v>0</v>
      </c>
      <c r="I135" s="3">
        <f t="shared" si="154"/>
        <v>0</v>
      </c>
      <c r="J135" s="3">
        <f t="shared" si="154"/>
        <v>0</v>
      </c>
      <c r="K135" s="3">
        <f t="shared" si="154"/>
        <v>0</v>
      </c>
      <c r="L135" s="3">
        <f t="shared" si="154"/>
        <v>0</v>
      </c>
      <c r="M135" s="3">
        <f t="shared" si="154"/>
        <v>0</v>
      </c>
      <c r="N135" s="3">
        <f t="shared" si="154"/>
        <v>0</v>
      </c>
      <c r="O135" s="3">
        <f t="shared" si="154"/>
        <v>0</v>
      </c>
      <c r="P135" s="3">
        <f t="shared" ref="P135:V135" si="155">+P134-P49</f>
        <v>0</v>
      </c>
      <c r="Q135" s="3">
        <f t="shared" si="155"/>
        <v>0</v>
      </c>
      <c r="R135" s="3">
        <f t="shared" si="155"/>
        <v>0</v>
      </c>
      <c r="S135" s="3">
        <f t="shared" si="155"/>
        <v>0</v>
      </c>
      <c r="T135" s="3">
        <f t="shared" si="155"/>
        <v>0</v>
      </c>
      <c r="U135" s="3">
        <f t="shared" si="155"/>
        <v>0</v>
      </c>
      <c r="V135" s="3">
        <f t="shared" si="155"/>
        <v>0</v>
      </c>
      <c r="W135" s="3">
        <f t="shared" ref="W135:AD135" si="156">+W134-W49</f>
        <v>0</v>
      </c>
      <c r="X135" s="3">
        <f t="shared" si="156"/>
        <v>0</v>
      </c>
      <c r="Y135" s="3">
        <f t="shared" si="156"/>
        <v>0</v>
      </c>
      <c r="Z135" s="3">
        <f t="shared" si="156"/>
        <v>0</v>
      </c>
      <c r="AA135" s="3">
        <f t="shared" si="156"/>
        <v>0</v>
      </c>
      <c r="AB135" s="3">
        <f t="shared" si="156"/>
        <v>0</v>
      </c>
      <c r="AC135" s="3">
        <f t="shared" si="156"/>
        <v>0</v>
      </c>
      <c r="AD135" s="3">
        <f t="shared" si="156"/>
        <v>0</v>
      </c>
      <c r="AE135" s="3">
        <f t="shared" ref="AE135" si="157">+AE134-AE49</f>
        <v>0</v>
      </c>
    </row>
    <row r="136" spans="2:31" ht="15.75" hidden="1" outlineLevel="1" x14ac:dyDescent="0.2">
      <c r="B136" s="1"/>
      <c r="C136" s="10" t="str">
        <f>+B50</f>
        <v>5. Útkeresés Segítő Szolgálat</v>
      </c>
      <c r="D136" s="9">
        <v>9834</v>
      </c>
      <c r="E136" s="9">
        <v>0</v>
      </c>
      <c r="F136" s="9">
        <v>0</v>
      </c>
      <c r="G136" s="9">
        <v>9834</v>
      </c>
      <c r="H136" s="9">
        <v>0</v>
      </c>
      <c r="I136" s="9">
        <v>0</v>
      </c>
      <c r="J136" s="9">
        <v>0</v>
      </c>
      <c r="K136" s="9">
        <v>0</v>
      </c>
      <c r="L136" s="9">
        <v>9834</v>
      </c>
      <c r="M136" s="9">
        <v>0</v>
      </c>
      <c r="N136" s="9">
        <v>0</v>
      </c>
      <c r="O136" s="9">
        <v>9834</v>
      </c>
      <c r="P136" s="9">
        <v>0</v>
      </c>
      <c r="Q136" s="9">
        <v>0</v>
      </c>
      <c r="R136" s="9">
        <v>0</v>
      </c>
      <c r="S136" s="9">
        <v>0</v>
      </c>
      <c r="T136" s="9">
        <v>9834</v>
      </c>
      <c r="U136" s="9">
        <v>0</v>
      </c>
      <c r="V136" s="9">
        <v>0</v>
      </c>
      <c r="W136" s="9">
        <v>9834</v>
      </c>
      <c r="X136" s="9">
        <v>-6324</v>
      </c>
      <c r="Y136" s="9">
        <v>0</v>
      </c>
      <c r="Z136" s="9">
        <v>0</v>
      </c>
      <c r="AA136" s="9">
        <v>-6324</v>
      </c>
      <c r="AB136" s="9">
        <v>3510</v>
      </c>
      <c r="AC136" s="9">
        <v>0</v>
      </c>
      <c r="AD136" s="9">
        <v>0</v>
      </c>
      <c r="AE136" s="9">
        <v>3510</v>
      </c>
    </row>
    <row r="137" spans="2:31" ht="18.75" hidden="1" outlineLevel="1" thickBot="1" x14ac:dyDescent="0.25">
      <c r="B137" s="1"/>
      <c r="C137" s="4" t="s">
        <v>0</v>
      </c>
      <c r="D137" s="3">
        <f t="shared" ref="D137:G137" si="158">+D136-D59</f>
        <v>0</v>
      </c>
      <c r="E137" s="3">
        <f t="shared" si="158"/>
        <v>0</v>
      </c>
      <c r="F137" s="3">
        <f t="shared" si="158"/>
        <v>0</v>
      </c>
      <c r="G137" s="3">
        <f t="shared" si="158"/>
        <v>0</v>
      </c>
      <c r="H137" s="3">
        <f t="shared" ref="H137:O137" si="159">+H136-H59</f>
        <v>0</v>
      </c>
      <c r="I137" s="3">
        <f t="shared" si="159"/>
        <v>0</v>
      </c>
      <c r="J137" s="3">
        <f t="shared" si="159"/>
        <v>0</v>
      </c>
      <c r="K137" s="3">
        <f t="shared" si="159"/>
        <v>0</v>
      </c>
      <c r="L137" s="3">
        <f t="shared" si="159"/>
        <v>0</v>
      </c>
      <c r="M137" s="3">
        <f t="shared" si="159"/>
        <v>0</v>
      </c>
      <c r="N137" s="3">
        <f t="shared" si="159"/>
        <v>0</v>
      </c>
      <c r="O137" s="3">
        <f t="shared" si="159"/>
        <v>0</v>
      </c>
      <c r="P137" s="3">
        <f t="shared" ref="P137:V137" si="160">+P136-P59</f>
        <v>0</v>
      </c>
      <c r="Q137" s="3">
        <f t="shared" si="160"/>
        <v>0</v>
      </c>
      <c r="R137" s="3">
        <f t="shared" si="160"/>
        <v>0</v>
      </c>
      <c r="S137" s="3">
        <f t="shared" si="160"/>
        <v>0</v>
      </c>
      <c r="T137" s="3">
        <f t="shared" si="160"/>
        <v>0</v>
      </c>
      <c r="U137" s="3">
        <f t="shared" si="160"/>
        <v>0</v>
      </c>
      <c r="V137" s="3">
        <f t="shared" si="160"/>
        <v>0</v>
      </c>
      <c r="W137" s="3">
        <f t="shared" ref="W137:AD137" si="161">+W136-W59</f>
        <v>0</v>
      </c>
      <c r="X137" s="3">
        <f t="shared" si="161"/>
        <v>0</v>
      </c>
      <c r="Y137" s="3">
        <f t="shared" si="161"/>
        <v>0</v>
      </c>
      <c r="Z137" s="3">
        <f t="shared" si="161"/>
        <v>0</v>
      </c>
      <c r="AA137" s="3">
        <f t="shared" si="161"/>
        <v>0</v>
      </c>
      <c r="AB137" s="3">
        <f t="shared" si="161"/>
        <v>0</v>
      </c>
      <c r="AC137" s="3">
        <f t="shared" si="161"/>
        <v>0</v>
      </c>
      <c r="AD137" s="3">
        <f t="shared" si="161"/>
        <v>0</v>
      </c>
      <c r="AE137" s="3">
        <f t="shared" ref="AE137" si="162">+AE136-AE59</f>
        <v>0</v>
      </c>
    </row>
    <row r="138" spans="2:31" ht="15.75" hidden="1" outlineLevel="1" x14ac:dyDescent="0.2">
      <c r="B138" s="1"/>
      <c r="C138" s="6" t="str">
        <f>+B60</f>
        <v>6. Bartók Kamaraszínház</v>
      </c>
      <c r="D138" s="5">
        <v>0</v>
      </c>
      <c r="E138" s="5">
        <v>13970</v>
      </c>
      <c r="F138" s="5">
        <v>0</v>
      </c>
      <c r="G138" s="5">
        <v>13970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13970</v>
      </c>
      <c r="N138" s="5">
        <v>0</v>
      </c>
      <c r="O138" s="5">
        <v>13970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13970</v>
      </c>
      <c r="V138" s="5">
        <v>0</v>
      </c>
      <c r="W138" s="5">
        <v>13970</v>
      </c>
      <c r="X138" s="5">
        <v>0</v>
      </c>
      <c r="Y138" s="5">
        <v>0</v>
      </c>
      <c r="Z138" s="5">
        <v>0</v>
      </c>
      <c r="AA138" s="5">
        <v>0</v>
      </c>
      <c r="AB138" s="5">
        <v>0</v>
      </c>
      <c r="AC138" s="5">
        <v>13970</v>
      </c>
      <c r="AD138" s="5">
        <v>0</v>
      </c>
      <c r="AE138" s="5">
        <v>13970</v>
      </c>
    </row>
    <row r="139" spans="2:31" ht="18.75" hidden="1" outlineLevel="1" thickBot="1" x14ac:dyDescent="0.25">
      <c r="B139" s="1"/>
      <c r="C139" s="4" t="s">
        <v>0</v>
      </c>
      <c r="D139" s="3">
        <f t="shared" ref="D139:G139" si="163">+D138-D69</f>
        <v>0</v>
      </c>
      <c r="E139" s="3">
        <f t="shared" si="163"/>
        <v>0</v>
      </c>
      <c r="F139" s="3">
        <f t="shared" si="163"/>
        <v>0</v>
      </c>
      <c r="G139" s="3">
        <f t="shared" si="163"/>
        <v>0</v>
      </c>
      <c r="H139" s="3">
        <f t="shared" ref="H139:O139" si="164">+H138-H69</f>
        <v>0</v>
      </c>
      <c r="I139" s="3">
        <f t="shared" si="164"/>
        <v>0</v>
      </c>
      <c r="J139" s="3">
        <f t="shared" si="164"/>
        <v>0</v>
      </c>
      <c r="K139" s="3">
        <f t="shared" si="164"/>
        <v>0</v>
      </c>
      <c r="L139" s="3">
        <f t="shared" si="164"/>
        <v>0</v>
      </c>
      <c r="M139" s="3">
        <f t="shared" si="164"/>
        <v>0</v>
      </c>
      <c r="N139" s="3">
        <f t="shared" si="164"/>
        <v>0</v>
      </c>
      <c r="O139" s="3">
        <f t="shared" si="164"/>
        <v>0</v>
      </c>
      <c r="P139" s="3">
        <f t="shared" ref="P139:V139" si="165">+P138-P69</f>
        <v>0</v>
      </c>
      <c r="Q139" s="3">
        <f t="shared" si="165"/>
        <v>0</v>
      </c>
      <c r="R139" s="3">
        <f t="shared" si="165"/>
        <v>0</v>
      </c>
      <c r="S139" s="3">
        <f t="shared" si="165"/>
        <v>0</v>
      </c>
      <c r="T139" s="3">
        <f t="shared" si="165"/>
        <v>0</v>
      </c>
      <c r="U139" s="3">
        <f t="shared" si="165"/>
        <v>0</v>
      </c>
      <c r="V139" s="3">
        <f t="shared" si="165"/>
        <v>0</v>
      </c>
      <c r="W139" s="3">
        <f t="shared" ref="W139:AD139" si="166">+W138-W69</f>
        <v>0</v>
      </c>
      <c r="X139" s="3">
        <f t="shared" si="166"/>
        <v>0</v>
      </c>
      <c r="Y139" s="3">
        <f t="shared" si="166"/>
        <v>0</v>
      </c>
      <c r="Z139" s="3">
        <f t="shared" si="166"/>
        <v>0</v>
      </c>
      <c r="AA139" s="3">
        <f t="shared" si="166"/>
        <v>0</v>
      </c>
      <c r="AB139" s="3">
        <f t="shared" si="166"/>
        <v>0</v>
      </c>
      <c r="AC139" s="3">
        <f t="shared" si="166"/>
        <v>0</v>
      </c>
      <c r="AD139" s="3">
        <f t="shared" si="166"/>
        <v>0</v>
      </c>
      <c r="AE139" s="3">
        <f t="shared" ref="AE139" si="167">+AE138-AE69</f>
        <v>0</v>
      </c>
    </row>
    <row r="140" spans="2:31" ht="15.75" hidden="1" outlineLevel="1" x14ac:dyDescent="0.2">
      <c r="B140" s="1"/>
      <c r="C140" s="10" t="str">
        <f>+B70</f>
        <v>7. József Attila Könyvtár</v>
      </c>
      <c r="D140" s="9">
        <v>9492</v>
      </c>
      <c r="E140" s="9">
        <v>0</v>
      </c>
      <c r="F140" s="9">
        <v>0</v>
      </c>
      <c r="G140" s="9">
        <v>9492</v>
      </c>
      <c r="H140" s="9">
        <v>0</v>
      </c>
      <c r="I140" s="9">
        <v>0</v>
      </c>
      <c r="J140" s="9">
        <v>0</v>
      </c>
      <c r="K140" s="9">
        <v>0</v>
      </c>
      <c r="L140" s="9">
        <v>9492</v>
      </c>
      <c r="M140" s="9">
        <v>0</v>
      </c>
      <c r="N140" s="9">
        <v>0</v>
      </c>
      <c r="O140" s="9">
        <v>9492</v>
      </c>
      <c r="P140" s="9">
        <v>0</v>
      </c>
      <c r="Q140" s="9">
        <v>0</v>
      </c>
      <c r="R140" s="9">
        <v>0</v>
      </c>
      <c r="S140" s="9">
        <v>0</v>
      </c>
      <c r="T140" s="9">
        <v>9492</v>
      </c>
      <c r="U140" s="9">
        <v>0</v>
      </c>
      <c r="V140" s="9">
        <v>0</v>
      </c>
      <c r="W140" s="9">
        <v>9492</v>
      </c>
      <c r="X140" s="9">
        <v>-7</v>
      </c>
      <c r="Y140" s="9">
        <v>0</v>
      </c>
      <c r="Z140" s="9">
        <v>0</v>
      </c>
      <c r="AA140" s="9">
        <v>-7</v>
      </c>
      <c r="AB140" s="9">
        <v>9485</v>
      </c>
      <c r="AC140" s="9">
        <v>0</v>
      </c>
      <c r="AD140" s="9">
        <v>0</v>
      </c>
      <c r="AE140" s="9">
        <v>9485</v>
      </c>
    </row>
    <row r="141" spans="2:31" ht="18.75" hidden="1" outlineLevel="1" thickBot="1" x14ac:dyDescent="0.25">
      <c r="B141" s="1"/>
      <c r="C141" s="4" t="s">
        <v>0</v>
      </c>
      <c r="D141" s="3">
        <f t="shared" ref="D141:G141" si="168">+D140-D79</f>
        <v>0</v>
      </c>
      <c r="E141" s="3">
        <f t="shared" si="168"/>
        <v>0</v>
      </c>
      <c r="F141" s="3">
        <f t="shared" si="168"/>
        <v>0</v>
      </c>
      <c r="G141" s="3">
        <f t="shared" si="168"/>
        <v>0</v>
      </c>
      <c r="H141" s="3">
        <f t="shared" ref="H141:O141" si="169">+H140-H79</f>
        <v>0</v>
      </c>
      <c r="I141" s="3">
        <f t="shared" si="169"/>
        <v>0</v>
      </c>
      <c r="J141" s="3">
        <f t="shared" si="169"/>
        <v>0</v>
      </c>
      <c r="K141" s="3">
        <f t="shared" si="169"/>
        <v>0</v>
      </c>
      <c r="L141" s="3">
        <f t="shared" si="169"/>
        <v>0</v>
      </c>
      <c r="M141" s="3">
        <f t="shared" si="169"/>
        <v>0</v>
      </c>
      <c r="N141" s="3">
        <f t="shared" si="169"/>
        <v>0</v>
      </c>
      <c r="O141" s="3">
        <f t="shared" si="169"/>
        <v>0</v>
      </c>
      <c r="P141" s="3">
        <f t="shared" ref="P141:V141" si="170">+P140-P79</f>
        <v>0</v>
      </c>
      <c r="Q141" s="3">
        <f t="shared" si="170"/>
        <v>0</v>
      </c>
      <c r="R141" s="3">
        <f t="shared" si="170"/>
        <v>0</v>
      </c>
      <c r="S141" s="3">
        <f t="shared" si="170"/>
        <v>0</v>
      </c>
      <c r="T141" s="3">
        <f t="shared" si="170"/>
        <v>0</v>
      </c>
      <c r="U141" s="3">
        <f t="shared" si="170"/>
        <v>0</v>
      </c>
      <c r="V141" s="3">
        <f t="shared" si="170"/>
        <v>0</v>
      </c>
      <c r="W141" s="3">
        <f t="shared" ref="W141:AD141" si="171">+W140-W79</f>
        <v>0</v>
      </c>
      <c r="X141" s="3">
        <f t="shared" si="171"/>
        <v>0</v>
      </c>
      <c r="Y141" s="3">
        <f t="shared" si="171"/>
        <v>0</v>
      </c>
      <c r="Z141" s="3">
        <f t="shared" si="171"/>
        <v>0</v>
      </c>
      <c r="AA141" s="3">
        <f t="shared" si="171"/>
        <v>0</v>
      </c>
      <c r="AB141" s="3">
        <f t="shared" si="171"/>
        <v>0</v>
      </c>
      <c r="AC141" s="3">
        <f t="shared" si="171"/>
        <v>0</v>
      </c>
      <c r="AD141" s="3">
        <f t="shared" si="171"/>
        <v>0</v>
      </c>
      <c r="AE141" s="3">
        <f t="shared" ref="AE141" si="172">+AE140-AE79</f>
        <v>0</v>
      </c>
    </row>
    <row r="142" spans="2:31" ht="15.75" hidden="1" outlineLevel="1" x14ac:dyDescent="0.2">
      <c r="B142" s="1"/>
      <c r="C142" s="6" t="str">
        <f>+B80</f>
        <v>8. Egészségmegőrzési Központ</v>
      </c>
      <c r="D142" s="5">
        <v>3225</v>
      </c>
      <c r="E142" s="5">
        <v>0</v>
      </c>
      <c r="F142" s="5">
        <v>0</v>
      </c>
      <c r="G142" s="5">
        <v>3225</v>
      </c>
      <c r="H142" s="5">
        <v>0</v>
      </c>
      <c r="I142" s="5">
        <v>0</v>
      </c>
      <c r="J142" s="5">
        <v>0</v>
      </c>
      <c r="K142" s="5">
        <v>0</v>
      </c>
      <c r="L142" s="5">
        <v>3225</v>
      </c>
      <c r="M142" s="5">
        <v>0</v>
      </c>
      <c r="N142" s="5">
        <v>0</v>
      </c>
      <c r="O142" s="5">
        <v>3225</v>
      </c>
      <c r="P142" s="5">
        <v>0</v>
      </c>
      <c r="Q142" s="5">
        <v>0</v>
      </c>
      <c r="R142" s="5">
        <v>0</v>
      </c>
      <c r="S142" s="5">
        <v>0</v>
      </c>
      <c r="T142" s="5">
        <v>3225</v>
      </c>
      <c r="U142" s="5">
        <v>0</v>
      </c>
      <c r="V142" s="5">
        <v>0</v>
      </c>
      <c r="W142" s="5">
        <v>3225</v>
      </c>
      <c r="X142" s="5">
        <v>0</v>
      </c>
      <c r="Y142" s="5">
        <v>0</v>
      </c>
      <c r="Z142" s="5">
        <v>0</v>
      </c>
      <c r="AA142" s="5">
        <v>0</v>
      </c>
      <c r="AB142" s="5">
        <v>3225</v>
      </c>
      <c r="AC142" s="5">
        <v>0</v>
      </c>
      <c r="AD142" s="5">
        <v>0</v>
      </c>
      <c r="AE142" s="5">
        <v>3225</v>
      </c>
    </row>
    <row r="143" spans="2:31" ht="18.75" hidden="1" outlineLevel="1" thickBot="1" x14ac:dyDescent="0.25">
      <c r="B143" s="1"/>
      <c r="C143" s="4" t="s">
        <v>0</v>
      </c>
      <c r="D143" s="3">
        <f t="shared" ref="D143:G143" si="173">+D142-D89</f>
        <v>0</v>
      </c>
      <c r="E143" s="3">
        <f t="shared" si="173"/>
        <v>0</v>
      </c>
      <c r="F143" s="3">
        <f t="shared" si="173"/>
        <v>0</v>
      </c>
      <c r="G143" s="3">
        <f t="shared" si="173"/>
        <v>0</v>
      </c>
      <c r="H143" s="3">
        <f t="shared" ref="H143:O143" si="174">+H142-H89</f>
        <v>0</v>
      </c>
      <c r="I143" s="3">
        <f t="shared" si="174"/>
        <v>0</v>
      </c>
      <c r="J143" s="3">
        <f t="shared" si="174"/>
        <v>0</v>
      </c>
      <c r="K143" s="3">
        <f t="shared" si="174"/>
        <v>0</v>
      </c>
      <c r="L143" s="3">
        <f t="shared" si="174"/>
        <v>0</v>
      </c>
      <c r="M143" s="3">
        <f t="shared" si="174"/>
        <v>0</v>
      </c>
      <c r="N143" s="3">
        <f t="shared" si="174"/>
        <v>0</v>
      </c>
      <c r="O143" s="3">
        <f t="shared" si="174"/>
        <v>0</v>
      </c>
      <c r="P143" s="3">
        <f t="shared" ref="P143:V143" si="175">+P142-P89</f>
        <v>0</v>
      </c>
      <c r="Q143" s="3">
        <f t="shared" si="175"/>
        <v>0</v>
      </c>
      <c r="R143" s="3">
        <f t="shared" si="175"/>
        <v>0</v>
      </c>
      <c r="S143" s="3">
        <f t="shared" si="175"/>
        <v>0</v>
      </c>
      <c r="T143" s="3">
        <f t="shared" si="175"/>
        <v>0</v>
      </c>
      <c r="U143" s="3">
        <f t="shared" si="175"/>
        <v>0</v>
      </c>
      <c r="V143" s="3">
        <f t="shared" si="175"/>
        <v>0</v>
      </c>
      <c r="W143" s="3">
        <f t="shared" ref="W143:AD143" si="176">+W142-W89</f>
        <v>0</v>
      </c>
      <c r="X143" s="3">
        <f t="shared" si="176"/>
        <v>0</v>
      </c>
      <c r="Y143" s="3">
        <f t="shared" si="176"/>
        <v>0</v>
      </c>
      <c r="Z143" s="3">
        <f t="shared" si="176"/>
        <v>0</v>
      </c>
      <c r="AA143" s="3">
        <f t="shared" si="176"/>
        <v>0</v>
      </c>
      <c r="AB143" s="3">
        <f t="shared" si="176"/>
        <v>0</v>
      </c>
      <c r="AC143" s="3">
        <f t="shared" si="176"/>
        <v>0</v>
      </c>
      <c r="AD143" s="3">
        <f t="shared" si="176"/>
        <v>0</v>
      </c>
      <c r="AE143" s="3">
        <f t="shared" ref="AE143" si="177">+AE142-AE89</f>
        <v>0</v>
      </c>
    </row>
    <row r="144" spans="2:31" ht="15.75" hidden="1" outlineLevel="1" x14ac:dyDescent="0.2">
      <c r="B144" s="1"/>
      <c r="C144" s="10" t="str">
        <f>+B90</f>
        <v>9. Intercisa Múzeum</v>
      </c>
      <c r="D144" s="9">
        <v>254</v>
      </c>
      <c r="E144" s="9">
        <v>0</v>
      </c>
      <c r="F144" s="9">
        <v>0</v>
      </c>
      <c r="G144" s="9">
        <v>254</v>
      </c>
      <c r="H144" s="9">
        <v>0</v>
      </c>
      <c r="I144" s="9">
        <v>0</v>
      </c>
      <c r="J144" s="9">
        <v>0</v>
      </c>
      <c r="K144" s="9">
        <v>0</v>
      </c>
      <c r="L144" s="9">
        <v>254</v>
      </c>
      <c r="M144" s="9">
        <v>0</v>
      </c>
      <c r="N144" s="9">
        <v>0</v>
      </c>
      <c r="O144" s="9">
        <v>254</v>
      </c>
      <c r="P144" s="9">
        <v>0</v>
      </c>
      <c r="Q144" s="9">
        <v>0</v>
      </c>
      <c r="R144" s="9">
        <v>0</v>
      </c>
      <c r="S144" s="9">
        <v>0</v>
      </c>
      <c r="T144" s="9">
        <v>254</v>
      </c>
      <c r="U144" s="9">
        <v>0</v>
      </c>
      <c r="V144" s="9">
        <v>0</v>
      </c>
      <c r="W144" s="9">
        <v>254</v>
      </c>
      <c r="X144" s="9">
        <v>0</v>
      </c>
      <c r="Y144" s="9">
        <v>0</v>
      </c>
      <c r="Z144" s="9">
        <v>0</v>
      </c>
      <c r="AA144" s="9">
        <v>0</v>
      </c>
      <c r="AB144" s="9">
        <v>254</v>
      </c>
      <c r="AC144" s="9">
        <v>0</v>
      </c>
      <c r="AD144" s="9">
        <v>0</v>
      </c>
      <c r="AE144" s="9">
        <v>254</v>
      </c>
    </row>
    <row r="145" spans="2:31" ht="18" hidden="1" outlineLevel="1" x14ac:dyDescent="0.2">
      <c r="B145" s="1"/>
      <c r="C145" s="8" t="s">
        <v>0</v>
      </c>
      <c r="D145" s="7">
        <f t="shared" ref="D145:G145" si="178">+D144-D99</f>
        <v>0</v>
      </c>
      <c r="E145" s="7">
        <f t="shared" si="178"/>
        <v>0</v>
      </c>
      <c r="F145" s="7">
        <f t="shared" si="178"/>
        <v>0</v>
      </c>
      <c r="G145" s="7">
        <f t="shared" si="178"/>
        <v>0</v>
      </c>
      <c r="H145" s="7">
        <f t="shared" ref="H145:O145" si="179">+H144-H99</f>
        <v>0</v>
      </c>
      <c r="I145" s="7">
        <f t="shared" si="179"/>
        <v>0</v>
      </c>
      <c r="J145" s="7">
        <f t="shared" si="179"/>
        <v>0</v>
      </c>
      <c r="K145" s="7">
        <f t="shared" si="179"/>
        <v>0</v>
      </c>
      <c r="L145" s="7">
        <f t="shared" si="179"/>
        <v>0</v>
      </c>
      <c r="M145" s="7">
        <f t="shared" si="179"/>
        <v>0</v>
      </c>
      <c r="N145" s="7">
        <f t="shared" si="179"/>
        <v>0</v>
      </c>
      <c r="O145" s="7">
        <f t="shared" si="179"/>
        <v>0</v>
      </c>
      <c r="P145" s="7">
        <f t="shared" ref="P145:V145" si="180">+P144-P99</f>
        <v>0</v>
      </c>
      <c r="Q145" s="7">
        <f t="shared" si="180"/>
        <v>0</v>
      </c>
      <c r="R145" s="7">
        <f t="shared" si="180"/>
        <v>0</v>
      </c>
      <c r="S145" s="7">
        <f t="shared" si="180"/>
        <v>0</v>
      </c>
      <c r="T145" s="7">
        <f t="shared" si="180"/>
        <v>0</v>
      </c>
      <c r="U145" s="7">
        <f t="shared" si="180"/>
        <v>0</v>
      </c>
      <c r="V145" s="7">
        <f t="shared" si="180"/>
        <v>0</v>
      </c>
      <c r="W145" s="7">
        <f t="shared" ref="W145:AD145" si="181">+W144-W99</f>
        <v>0</v>
      </c>
      <c r="X145" s="7">
        <f t="shared" si="181"/>
        <v>0</v>
      </c>
      <c r="Y145" s="7">
        <f t="shared" si="181"/>
        <v>0</v>
      </c>
      <c r="Z145" s="7">
        <f t="shared" si="181"/>
        <v>0</v>
      </c>
      <c r="AA145" s="7">
        <f t="shared" si="181"/>
        <v>0</v>
      </c>
      <c r="AB145" s="7">
        <f t="shared" si="181"/>
        <v>0</v>
      </c>
      <c r="AC145" s="7">
        <f t="shared" si="181"/>
        <v>0</v>
      </c>
      <c r="AD145" s="7">
        <f t="shared" si="181"/>
        <v>0</v>
      </c>
      <c r="AE145" s="7">
        <f t="shared" ref="AE145" si="182">+AE144-AE99</f>
        <v>0</v>
      </c>
    </row>
    <row r="146" spans="2:31" ht="15.75" hidden="1" outlineLevel="1" x14ac:dyDescent="0.2">
      <c r="B146" s="1"/>
      <c r="C146" s="6" t="str">
        <f>+B100</f>
        <v>10. Gazdasági Ellátó Szervezet</v>
      </c>
      <c r="D146" s="5">
        <v>94750</v>
      </c>
      <c r="E146" s="5">
        <v>0</v>
      </c>
      <c r="F146" s="5">
        <v>0</v>
      </c>
      <c r="G146" s="5">
        <v>94750</v>
      </c>
      <c r="H146" s="5">
        <v>-9040</v>
      </c>
      <c r="I146" s="5">
        <v>0</v>
      </c>
      <c r="J146" s="5">
        <v>0</v>
      </c>
      <c r="K146" s="5">
        <v>-9040</v>
      </c>
      <c r="L146" s="5">
        <v>85710</v>
      </c>
      <c r="M146" s="5">
        <v>0</v>
      </c>
      <c r="N146" s="5">
        <v>0</v>
      </c>
      <c r="O146" s="5">
        <v>85710</v>
      </c>
      <c r="P146" s="5">
        <v>0</v>
      </c>
      <c r="Q146" s="5">
        <v>0</v>
      </c>
      <c r="R146" s="5">
        <v>0</v>
      </c>
      <c r="S146" s="5">
        <v>0</v>
      </c>
      <c r="T146" s="5">
        <v>85710</v>
      </c>
      <c r="U146" s="5">
        <v>0</v>
      </c>
      <c r="V146" s="5">
        <v>0</v>
      </c>
      <c r="W146" s="5">
        <v>85710</v>
      </c>
      <c r="X146" s="5">
        <v>-37429</v>
      </c>
      <c r="Y146" s="5">
        <v>0</v>
      </c>
      <c r="Z146" s="5">
        <v>0</v>
      </c>
      <c r="AA146" s="5">
        <v>-37429</v>
      </c>
      <c r="AB146" s="5">
        <v>48281</v>
      </c>
      <c r="AC146" s="5">
        <v>0</v>
      </c>
      <c r="AD146" s="5">
        <v>0</v>
      </c>
      <c r="AE146" s="5">
        <v>48281</v>
      </c>
    </row>
    <row r="147" spans="2:31" ht="18.75" hidden="1" outlineLevel="1" thickBot="1" x14ac:dyDescent="0.25">
      <c r="B147" s="1"/>
      <c r="C147" s="4" t="s">
        <v>0</v>
      </c>
      <c r="D147" s="3">
        <f t="shared" ref="D147:G147" si="183">+D146-D109</f>
        <v>0</v>
      </c>
      <c r="E147" s="3">
        <f t="shared" si="183"/>
        <v>0</v>
      </c>
      <c r="F147" s="3">
        <f t="shared" si="183"/>
        <v>0</v>
      </c>
      <c r="G147" s="3">
        <f t="shared" si="183"/>
        <v>0</v>
      </c>
      <c r="H147" s="3">
        <f t="shared" ref="H147:O147" si="184">+H146-H109</f>
        <v>0</v>
      </c>
      <c r="I147" s="3">
        <f t="shared" si="184"/>
        <v>0</v>
      </c>
      <c r="J147" s="3">
        <f t="shared" si="184"/>
        <v>0</v>
      </c>
      <c r="K147" s="3">
        <f t="shared" si="184"/>
        <v>0</v>
      </c>
      <c r="L147" s="3">
        <f t="shared" si="184"/>
        <v>0</v>
      </c>
      <c r="M147" s="3">
        <f t="shared" si="184"/>
        <v>0</v>
      </c>
      <c r="N147" s="3">
        <f t="shared" si="184"/>
        <v>0</v>
      </c>
      <c r="O147" s="3">
        <f t="shared" si="184"/>
        <v>0</v>
      </c>
      <c r="P147" s="3">
        <f t="shared" ref="P147:V147" si="185">+P146-P109</f>
        <v>0</v>
      </c>
      <c r="Q147" s="3">
        <f t="shared" si="185"/>
        <v>0</v>
      </c>
      <c r="R147" s="3">
        <f t="shared" si="185"/>
        <v>0</v>
      </c>
      <c r="S147" s="3">
        <f t="shared" si="185"/>
        <v>0</v>
      </c>
      <c r="T147" s="3">
        <f t="shared" si="185"/>
        <v>0</v>
      </c>
      <c r="U147" s="3">
        <f t="shared" si="185"/>
        <v>0</v>
      </c>
      <c r="V147" s="3">
        <f t="shared" si="185"/>
        <v>0</v>
      </c>
      <c r="W147" s="3">
        <f t="shared" ref="W147:AD147" si="186">+W146-W109</f>
        <v>0</v>
      </c>
      <c r="X147" s="3">
        <f t="shared" si="186"/>
        <v>0</v>
      </c>
      <c r="Y147" s="3">
        <f t="shared" si="186"/>
        <v>0</v>
      </c>
      <c r="Z147" s="3">
        <f t="shared" si="186"/>
        <v>0</v>
      </c>
      <c r="AA147" s="3">
        <f t="shared" si="186"/>
        <v>0</v>
      </c>
      <c r="AB147" s="3">
        <f t="shared" si="186"/>
        <v>0</v>
      </c>
      <c r="AC147" s="3">
        <f t="shared" si="186"/>
        <v>0</v>
      </c>
      <c r="AD147" s="3">
        <f t="shared" si="186"/>
        <v>0</v>
      </c>
      <c r="AE147" s="3">
        <f t="shared" ref="AE147" si="187">+AE146-AE109</f>
        <v>0</v>
      </c>
    </row>
    <row r="148" spans="2:31" ht="24.75" hidden="1" customHeight="1" outlineLevel="1" x14ac:dyDescent="0.2">
      <c r="B148" s="1"/>
      <c r="C148" s="96" t="s">
        <v>1</v>
      </c>
      <c r="D148" s="97">
        <f>+D146+D144+D142+D140+D138+D136+D134+D132+D130+D128</f>
        <v>250836</v>
      </c>
      <c r="E148" s="97">
        <f t="shared" ref="E148:H148" si="188">+E146+E144+E142+E140+E138+E136+E134+E132+E130+E128</f>
        <v>26670</v>
      </c>
      <c r="F148" s="97">
        <f t="shared" si="188"/>
        <v>0</v>
      </c>
      <c r="G148" s="97">
        <f>+G146+G144+G142+G140+G138+G136+G134+G132+G130+G128</f>
        <v>277506</v>
      </c>
      <c r="H148" s="97">
        <f t="shared" si="188"/>
        <v>-100990</v>
      </c>
      <c r="I148" s="97">
        <f t="shared" ref="I148:P148" si="189">+I146+I144+I142+I140+I138+I136+I134+I132+I130+I128</f>
        <v>0</v>
      </c>
      <c r="J148" s="97">
        <f t="shared" si="189"/>
        <v>0</v>
      </c>
      <c r="K148" s="97">
        <f t="shared" si="189"/>
        <v>-100990</v>
      </c>
      <c r="L148" s="97">
        <f t="shared" si="189"/>
        <v>149846</v>
      </c>
      <c r="M148" s="97">
        <f t="shared" si="189"/>
        <v>26670</v>
      </c>
      <c r="N148" s="97">
        <f t="shared" si="189"/>
        <v>0</v>
      </c>
      <c r="O148" s="97">
        <f t="shared" si="189"/>
        <v>176516</v>
      </c>
      <c r="P148" s="97">
        <f t="shared" si="189"/>
        <v>0</v>
      </c>
      <c r="Q148" s="97">
        <f t="shared" ref="Q148:V148" si="190">+Q146+Q144+Q142+Q140+Q138+Q136+Q134+Q132+Q130+Q128</f>
        <v>0</v>
      </c>
      <c r="R148" s="97">
        <f t="shared" si="190"/>
        <v>0</v>
      </c>
      <c r="S148" s="97">
        <f t="shared" si="190"/>
        <v>0</v>
      </c>
      <c r="T148" s="97">
        <f t="shared" si="190"/>
        <v>149846</v>
      </c>
      <c r="U148" s="97">
        <f t="shared" si="190"/>
        <v>26670</v>
      </c>
      <c r="V148" s="97">
        <f t="shared" si="190"/>
        <v>0</v>
      </c>
      <c r="W148" s="97">
        <f t="shared" ref="W148:AD148" si="191">+W146+W144+W142+W140+W138+W136+W134+W132+W130+W128</f>
        <v>176516</v>
      </c>
      <c r="X148" s="97">
        <f t="shared" si="191"/>
        <v>-56587</v>
      </c>
      <c r="Y148" s="97">
        <f t="shared" si="191"/>
        <v>0</v>
      </c>
      <c r="Z148" s="97">
        <f t="shared" si="191"/>
        <v>0</v>
      </c>
      <c r="AA148" s="97">
        <f t="shared" si="191"/>
        <v>-56587</v>
      </c>
      <c r="AB148" s="97">
        <f t="shared" si="191"/>
        <v>93259</v>
      </c>
      <c r="AC148" s="97">
        <f t="shared" si="191"/>
        <v>26670</v>
      </c>
      <c r="AD148" s="97">
        <f t="shared" si="191"/>
        <v>0</v>
      </c>
      <c r="AE148" s="97">
        <f t="shared" ref="AE148" si="192">+AE146+AE144+AE142+AE140+AE138+AE136+AE134+AE132+AE130+AE128</f>
        <v>119929</v>
      </c>
    </row>
    <row r="149" spans="2:31" ht="18.75" hidden="1" outlineLevel="1" thickBot="1" x14ac:dyDescent="0.25">
      <c r="B149" s="1"/>
      <c r="C149" s="98" t="s">
        <v>0</v>
      </c>
      <c r="D149" s="99">
        <f t="shared" ref="D149:G149" si="193">+D147+D145+D143+D141+D139+D137+D135+D133+D131+D129</f>
        <v>0</v>
      </c>
      <c r="E149" s="99">
        <f t="shared" si="193"/>
        <v>0</v>
      </c>
      <c r="F149" s="99">
        <f t="shared" si="193"/>
        <v>0</v>
      </c>
      <c r="G149" s="99">
        <f t="shared" si="193"/>
        <v>0</v>
      </c>
      <c r="H149" s="99">
        <f t="shared" ref="H149:O149" si="194">+H147+H145+H143+H141+H139+H137+H135+H133+H131+H129</f>
        <v>0</v>
      </c>
      <c r="I149" s="99">
        <f t="shared" si="194"/>
        <v>0</v>
      </c>
      <c r="J149" s="99">
        <f t="shared" si="194"/>
        <v>0</v>
      </c>
      <c r="K149" s="99">
        <f t="shared" si="194"/>
        <v>0</v>
      </c>
      <c r="L149" s="99">
        <f t="shared" si="194"/>
        <v>0</v>
      </c>
      <c r="M149" s="99">
        <f t="shared" si="194"/>
        <v>0</v>
      </c>
      <c r="N149" s="99">
        <f t="shared" si="194"/>
        <v>0</v>
      </c>
      <c r="O149" s="99">
        <f t="shared" si="194"/>
        <v>0</v>
      </c>
      <c r="P149" s="99">
        <f t="shared" ref="P149:V149" si="195">+P147+P145+P143+P141+P139+P137+P135+P133+P131+P129</f>
        <v>0</v>
      </c>
      <c r="Q149" s="99">
        <f t="shared" si="195"/>
        <v>0</v>
      </c>
      <c r="R149" s="99">
        <f t="shared" si="195"/>
        <v>0</v>
      </c>
      <c r="S149" s="99">
        <f t="shared" si="195"/>
        <v>0</v>
      </c>
      <c r="T149" s="99">
        <f t="shared" si="195"/>
        <v>0</v>
      </c>
      <c r="U149" s="99">
        <f t="shared" si="195"/>
        <v>0</v>
      </c>
      <c r="V149" s="99">
        <f t="shared" si="195"/>
        <v>0</v>
      </c>
      <c r="W149" s="99">
        <f t="shared" ref="W149:AD149" si="196">+W147+W145+W143+W141+W139+W137+W135+W133+W131+W129</f>
        <v>0</v>
      </c>
      <c r="X149" s="99">
        <f t="shared" si="196"/>
        <v>0</v>
      </c>
      <c r="Y149" s="99">
        <f t="shared" si="196"/>
        <v>0</v>
      </c>
      <c r="Z149" s="99">
        <f t="shared" si="196"/>
        <v>0</v>
      </c>
      <c r="AA149" s="99">
        <f t="shared" si="196"/>
        <v>0</v>
      </c>
      <c r="AB149" s="99">
        <f t="shared" si="196"/>
        <v>0</v>
      </c>
      <c r="AC149" s="99">
        <f t="shared" si="196"/>
        <v>0</v>
      </c>
      <c r="AD149" s="99">
        <f t="shared" si="196"/>
        <v>0</v>
      </c>
      <c r="AE149" s="99">
        <f t="shared" ref="AE149" si="197">+AE147+AE145+AE143+AE141+AE139+AE137+AE135+AE133+AE131+AE129</f>
        <v>0</v>
      </c>
    </row>
    <row r="150" spans="2:31" collapsed="1" x14ac:dyDescent="0.2"/>
  </sheetData>
  <sheetProtection algorithmName="SHA-512" hashValue="ObhG8waxnDYQttnifY1zYAYxlfQONk2YLbMvCLHgW9CITGUF3B6NY5gcGidR2eQSd12f9oqIwxAv1sS0bKI4QQ==" saltValue="w+6ilhm1++T5SFdOEiWK8w==" spinCount="100000" sheet="1" formatCells="0" formatColumns="0" formatRows="0" insertColumns="0" insertRows="0" insertHyperlinks="0" deleteColumns="0" deleteRows="0" sort="0" autoFilter="0" pivotTables="0"/>
  <mergeCells count="9">
    <mergeCell ref="B3:AE3"/>
    <mergeCell ref="AB5:AE7"/>
    <mergeCell ref="X5:AA7"/>
    <mergeCell ref="T5:W7"/>
    <mergeCell ref="B5:C8"/>
    <mergeCell ref="D5:G7"/>
    <mergeCell ref="L5:O7"/>
    <mergeCell ref="H5:K7"/>
    <mergeCell ref="P5:S7"/>
  </mergeCells>
  <printOptions horizontalCentered="1"/>
  <pageMargins left="0.70866141732283472" right="0.39370078740157483" top="0.70866141732283472" bottom="0.39370078740157483" header="0.43307086614173229" footer="0.23622047244094491"/>
  <pageSetup paperSize="9" scale="85" firstPageNumber="0" fitToHeight="3" orientation="portrait" r:id="rId1"/>
  <headerFooter alignWithMargins="0">
    <oddHeader>&amp;R&amp;"Arial,Félkövér"&amp;A &amp;"Arial,Normál"a __/_____. (__. __.) Önkormányzati rendelethez</oddHeader>
    <oddFooter>&amp;R&amp;N. oldal / &amp;P. oldal</oddFooter>
  </headerFooter>
  <rowBreaks count="2" manualBreakCount="2">
    <brk id="49" min="1" max="30" man="1"/>
    <brk id="89" min="1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14. melléklet</vt:lpstr>
      <vt:lpstr>'14. melléklet'!Nyomtatási_cím</vt:lpstr>
      <vt:lpstr>'14.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2025-01-29T08:04:47Z</cp:lastPrinted>
  <dcterms:created xsi:type="dcterms:W3CDTF">2021-10-26T09:34:33Z</dcterms:created>
  <dcterms:modified xsi:type="dcterms:W3CDTF">2025-01-30T14:42:30Z</dcterms:modified>
</cp:coreProperties>
</file>