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40" yWindow="30" windowWidth="14580" windowHeight="11760" activeTab="1"/>
  </bookViews>
  <sheets>
    <sheet name="TÉTELEK" sheetId="1" r:id="rId1"/>
    <sheet name="ÖSSZESÍTŐ" sheetId="2" r:id="rId2"/>
  </sheets>
  <calcPr calcId="144525"/>
</workbook>
</file>

<file path=xl/calcChain.xml><?xml version="1.0" encoding="utf-8"?>
<calcChain xmlns="http://schemas.openxmlformats.org/spreadsheetml/2006/main">
  <c r="E10" i="1" l="1"/>
  <c r="E9" i="1"/>
  <c r="E29" i="1"/>
  <c r="E25" i="1" l="1"/>
  <c r="E34" i="1"/>
  <c r="E7" i="1"/>
  <c r="E6" i="1"/>
  <c r="E5" i="1"/>
  <c r="E36" i="1"/>
  <c r="E35" i="1"/>
  <c r="E33" i="1"/>
  <c r="A2" i="2"/>
  <c r="E17" i="1"/>
  <c r="E18" i="1"/>
  <c r="E19" i="1"/>
  <c r="E20" i="1"/>
  <c r="E21" i="1"/>
  <c r="E16" i="1"/>
  <c r="E15" i="1"/>
  <c r="E11" i="1"/>
  <c r="E22" i="1"/>
  <c r="E23" i="1"/>
  <c r="E24" i="1"/>
  <c r="E26" i="1"/>
  <c r="E27" i="1"/>
  <c r="E28" i="1"/>
  <c r="E8" i="1"/>
  <c r="E37" i="1" l="1"/>
  <c r="C9" i="2" s="1"/>
  <c r="D9" i="2" s="1"/>
  <c r="E9" i="2" s="1"/>
  <c r="E30" i="1"/>
  <c r="C8" i="2" s="1"/>
  <c r="E12" i="1"/>
  <c r="C7" i="2" s="1"/>
  <c r="D7" i="2" l="1"/>
  <c r="E7" i="2" s="1"/>
  <c r="C10" i="2"/>
  <c r="D10" i="2" s="1"/>
  <c r="E10" i="2" s="1"/>
  <c r="D8" i="2"/>
  <c r="E8" i="2" s="1"/>
</calcChain>
</file>

<file path=xl/sharedStrings.xml><?xml version="1.0" encoding="utf-8"?>
<sst xmlns="http://schemas.openxmlformats.org/spreadsheetml/2006/main" count="52" uniqueCount="46">
  <si>
    <t>db</t>
  </si>
  <si>
    <t>Ft</t>
  </si>
  <si>
    <t>üvegajtó jelölések</t>
  </si>
  <si>
    <t>ÖSSZES:</t>
  </si>
  <si>
    <t>ajtóra szerelt kapaszkodó (ajtó behúzókar) (pl. IT 800E)</t>
  </si>
  <si>
    <t>falra szerelt kapaszkodó (wc melletti kapaszkodó) (pl. IT 600 E)</t>
  </si>
  <si>
    <t>beépítési költség</t>
  </si>
  <si>
    <t>épületmegnevezés - homlokzati feliratok</t>
  </si>
  <si>
    <t>FŐÖSSZESÍTŐ</t>
  </si>
  <si>
    <t>Információs táblák</t>
  </si>
  <si>
    <t>nettó</t>
  </si>
  <si>
    <t>27% ÁFA</t>
  </si>
  <si>
    <t>bruttó</t>
  </si>
  <si>
    <t>akadálymentes wc szerelvények</t>
  </si>
  <si>
    <t>akadálymentes parkoló tábla és felfestés</t>
  </si>
  <si>
    <r>
      <t>lehajtható</t>
    </r>
    <r>
      <rPr>
        <sz val="9"/>
        <color theme="1"/>
        <rFont val="Arial Narrow"/>
        <family val="2"/>
        <charset val="238"/>
      </rPr>
      <t xml:space="preserve"> </t>
    </r>
    <r>
      <rPr>
        <b/>
        <sz val="9"/>
        <color theme="1"/>
        <rFont val="Arial Narrow"/>
        <family val="2"/>
        <charset val="238"/>
      </rPr>
      <t>kapaszkodó wc papír tartóval + láb (pl. IT 800F + IT 6080K)</t>
    </r>
  </si>
  <si>
    <t>törlőkendő adagoló (pl. IT 9004)</t>
  </si>
  <si>
    <t>szappanadagoló (pl. IT 900s)</t>
  </si>
  <si>
    <t>szemetes (pl. IT P10B)</t>
  </si>
  <si>
    <t>intim hulladékgyűjtő tasak adagoló (pl. IT IHB)</t>
  </si>
  <si>
    <t>pelenkázó (IT 6002)</t>
  </si>
  <si>
    <t>wc kefe tartó (pl. IT 02681)</t>
  </si>
  <si>
    <t>mosdókagyló, csaptelep, süllyesztett szifon (pl. IT 677, IT 414, IT 233800)</t>
  </si>
  <si>
    <t>fogas (IT HZ16D)</t>
  </si>
  <si>
    <t>wc papír adagoló (pl. IT 6002)</t>
  </si>
  <si>
    <t>Ft/db</t>
  </si>
  <si>
    <t>vezetékhurok telepítése aljzatban, csatlakozóhely kiépítése 100m2-ig</t>
  </si>
  <si>
    <t>indukciós berendezések</t>
  </si>
  <si>
    <t>KÖLTSÉGVETÉS KIÍRÁS - AKADÁLYMENTESÍTÉSI ESZKÖZÖK</t>
  </si>
  <si>
    <t>1. INFORMÁCIÓS TÁBLÁK (helyszíni beépítéssel)</t>
  </si>
  <si>
    <t>indukciós erősítő berendezés (pl. Ampetronic ILD 100)</t>
  </si>
  <si>
    <t>ellenőrző készülék (pl. IT LR200)</t>
  </si>
  <si>
    <t>információs tábla - tapintható térkép</t>
  </si>
  <si>
    <t>táblák helyszíni felszerelése</t>
  </si>
  <si>
    <t>vészhívó szett akadálymentes wc-be</t>
  </si>
  <si>
    <t>3. GYENGEÁRAMÚ BERENDEZÉSEK</t>
  </si>
  <si>
    <r>
      <t>2.</t>
    </r>
    <r>
      <rPr>
        <b/>
        <sz val="7"/>
        <color rgb="FF000000"/>
        <rFont val="Times New Roman"/>
        <family val="1"/>
        <charset val="238"/>
      </rPr>
      <t xml:space="preserve">       </t>
    </r>
    <r>
      <rPr>
        <b/>
        <sz val="12"/>
        <color theme="1"/>
        <rFont val="Arial Narrow"/>
        <family val="2"/>
        <charset val="238"/>
      </rPr>
      <t xml:space="preserve">AKADÁLYMENTES SZANITEREK </t>
    </r>
    <r>
      <rPr>
        <sz val="11"/>
        <color theme="1"/>
        <rFont val="Arial Narrow"/>
        <family val="2"/>
        <charset val="238"/>
      </rPr>
      <t>(falban, padlóban kialakítandó háttérvezetékek költségei nélkül)</t>
    </r>
  </si>
  <si>
    <t>beépített tükör</t>
  </si>
  <si>
    <t>1.</t>
  </si>
  <si>
    <t>2.</t>
  </si>
  <si>
    <t>3.</t>
  </si>
  <si>
    <t>KÖLTSÉGVETÉS - AKADÁLYMENTESÍTÉSI ESZKÖZÖK</t>
  </si>
  <si>
    <t>helyiségnév táblák</t>
  </si>
  <si>
    <t>akadálym. wc kagyló + ülőke + szerelőkeret tartállyal (IT 613F + Geberit Duofix)</t>
  </si>
  <si>
    <t>hirdetőfelületek</t>
  </si>
  <si>
    <t>Dunaújváros, Makk Marci bölcsőde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</si>
</sst>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m\.\ d\.;@"/>
    <numFmt numFmtId="165" formatCode="_-* #,##0\ _F_t_-;\-* #,##0\ _F_t_-;_-* &quot;-&quot;??\ _F_t_-;_-@_-"/>
    <numFmt numFmtId="166" formatCode="_-* #,##0.00\ [$Ft-40E]_-;\-* #,##0.00\ [$Ft-40E]_-;_-* &quot;-&quot;??\ [$Ft-40E]_-;_-@_-"/>
    <numFmt numFmtId="167" formatCode="_-* #,##0\ [$Ft-40E]_-;\-* #,##0\ [$Ft-40E]_-;_-* &quot;-&quot;??\ [$Ft-40E]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right" wrapText="1"/>
    </xf>
    <xf numFmtId="0" fontId="5" fillId="0" borderId="9" xfId="0" applyFont="1" applyBorder="1" applyAlignment="1">
      <alignment horizontal="right" wrapText="1"/>
    </xf>
    <xf numFmtId="0" fontId="5" fillId="0" borderId="9" xfId="0" applyFont="1" applyBorder="1" applyAlignment="1">
      <alignment horizontal="right" vertical="top" wrapText="1"/>
    </xf>
    <xf numFmtId="0" fontId="3" fillId="0" borderId="10" xfId="0" applyFont="1" applyBorder="1" applyAlignment="1">
      <alignment horizontal="justify"/>
    </xf>
    <xf numFmtId="0" fontId="4" fillId="0" borderId="10" xfId="0" applyFont="1" applyBorder="1" applyAlignment="1">
      <alignment horizontal="center" vertical="center" wrapText="1"/>
    </xf>
    <xf numFmtId="165" fontId="4" fillId="0" borderId="10" xfId="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justify" vertical="top" wrapText="1"/>
    </xf>
    <xf numFmtId="164" fontId="2" fillId="0" borderId="1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justify"/>
    </xf>
    <xf numFmtId="0" fontId="4" fillId="0" borderId="12" xfId="0" applyFont="1" applyBorder="1" applyAlignment="1">
      <alignment horizontal="center" vertical="center" wrapText="1"/>
    </xf>
    <xf numFmtId="165" fontId="4" fillId="0" borderId="12" xfId="1" applyNumberFormat="1" applyFont="1" applyBorder="1" applyAlignment="1">
      <alignment horizontal="center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top" wrapText="1"/>
    </xf>
    <xf numFmtId="165" fontId="4" fillId="0" borderId="15" xfId="1" applyNumberFormat="1" applyFont="1" applyBorder="1" applyAlignment="1">
      <alignment horizontal="center" vertical="center" wrapText="1"/>
    </xf>
    <xf numFmtId="165" fontId="5" fillId="0" borderId="18" xfId="1" applyNumberFormat="1" applyFont="1" applyBorder="1" applyAlignment="1">
      <alignment horizontal="right" wrapText="1"/>
    </xf>
    <xf numFmtId="0" fontId="3" fillId="0" borderId="16" xfId="0" applyFont="1" applyBorder="1" applyAlignment="1">
      <alignment horizontal="justify"/>
    </xf>
    <xf numFmtId="0" fontId="4" fillId="0" borderId="16" xfId="0" applyFont="1" applyBorder="1" applyAlignment="1">
      <alignment horizontal="center" vertical="center" wrapText="1"/>
    </xf>
    <xf numFmtId="165" fontId="4" fillId="0" borderId="16" xfId="1" applyNumberFormat="1" applyFont="1" applyBorder="1" applyAlignment="1">
      <alignment horizontal="center" vertical="center" wrapText="1"/>
    </xf>
    <xf numFmtId="165" fontId="4" fillId="0" borderId="17" xfId="1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wrapText="1"/>
    </xf>
    <xf numFmtId="0" fontId="0" fillId="0" borderId="0" xfId="0" applyBorder="1"/>
    <xf numFmtId="165" fontId="5" fillId="0" borderId="4" xfId="0" applyNumberFormat="1" applyFont="1" applyBorder="1" applyAlignment="1">
      <alignment horizontal="right" wrapText="1"/>
    </xf>
    <xf numFmtId="166" fontId="0" fillId="0" borderId="0" xfId="1" applyNumberFormat="1" applyFont="1"/>
    <xf numFmtId="167" fontId="0" fillId="0" borderId="0" xfId="1" applyNumberFormat="1" applyFont="1"/>
    <xf numFmtId="0" fontId="0" fillId="0" borderId="20" xfId="0" applyBorder="1"/>
    <xf numFmtId="0" fontId="11" fillId="0" borderId="20" xfId="0" applyFont="1" applyBorder="1" applyAlignment="1">
      <alignment horizontal="center"/>
    </xf>
    <xf numFmtId="0" fontId="11" fillId="0" borderId="21" xfId="0" applyFont="1" applyBorder="1"/>
    <xf numFmtId="167" fontId="0" fillId="0" borderId="21" xfId="1" applyNumberFormat="1" applyFont="1" applyBorder="1"/>
    <xf numFmtId="167" fontId="0" fillId="0" borderId="21" xfId="0" applyNumberFormat="1" applyBorder="1"/>
    <xf numFmtId="0" fontId="11" fillId="0" borderId="0" xfId="0" applyFont="1" applyFill="1" applyBorder="1" applyAlignment="1">
      <alignment horizontal="right"/>
    </xf>
    <xf numFmtId="167" fontId="11" fillId="0" borderId="0" xfId="1" applyNumberFormat="1" applyFont="1" applyBorder="1"/>
    <xf numFmtId="167" fontId="11" fillId="0" borderId="0" xfId="0" applyNumberFormat="1" applyFont="1" applyBorder="1"/>
    <xf numFmtId="164" fontId="2" fillId="0" borderId="22" xfId="0" applyNumberFormat="1" applyFont="1" applyBorder="1" applyAlignment="1">
      <alignment horizontal="center" vertical="top" wrapText="1"/>
    </xf>
    <xf numFmtId="165" fontId="5" fillId="0" borderId="18" xfId="0" applyNumberFormat="1" applyFont="1" applyBorder="1" applyAlignment="1">
      <alignment horizontal="right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justify"/>
    </xf>
    <xf numFmtId="164" fontId="2" fillId="0" borderId="24" xfId="0" applyNumberFormat="1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165" fontId="4" fillId="0" borderId="23" xfId="1" applyNumberFormat="1" applyFont="1" applyBorder="1" applyAlignment="1">
      <alignment horizontal="center" vertical="center" wrapText="1"/>
    </xf>
    <xf numFmtId="165" fontId="4" fillId="0" borderId="25" xfId="1" applyNumberFormat="1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/>
    </xf>
    <xf numFmtId="0" fontId="13" fillId="0" borderId="0" xfId="0" applyFont="1"/>
    <xf numFmtId="0" fontId="3" fillId="0" borderId="16" xfId="0" applyFont="1" applyBorder="1" applyAlignment="1">
      <alignment horizontal="justify" vertical="top" wrapText="1"/>
    </xf>
    <xf numFmtId="164" fontId="2" fillId="0" borderId="27" xfId="0" applyNumberFormat="1" applyFont="1" applyBorder="1" applyAlignment="1">
      <alignment horizontal="center" vertical="top" wrapText="1"/>
    </xf>
    <xf numFmtId="0" fontId="3" fillId="0" borderId="28" xfId="0" applyFont="1" applyBorder="1" applyAlignment="1">
      <alignment horizontal="justify" vertical="top" wrapText="1"/>
    </xf>
    <xf numFmtId="0" fontId="4" fillId="0" borderId="28" xfId="0" applyFont="1" applyBorder="1" applyAlignment="1">
      <alignment horizontal="center" vertical="center" wrapText="1"/>
    </xf>
    <xf numFmtId="165" fontId="4" fillId="0" borderId="28" xfId="1" applyNumberFormat="1" applyFont="1" applyBorder="1" applyAlignment="1">
      <alignment horizontal="center" vertical="center" wrapText="1"/>
    </xf>
    <xf numFmtId="165" fontId="4" fillId="0" borderId="29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 indent="1"/>
    </xf>
    <xf numFmtId="0" fontId="1" fillId="2" borderId="3" xfId="0" applyFont="1" applyFill="1" applyBorder="1" applyAlignment="1">
      <alignment horizontal="left" wrapText="1" indent="1"/>
    </xf>
    <xf numFmtId="0" fontId="5" fillId="0" borderId="8" xfId="0" applyFont="1" applyBorder="1" applyAlignment="1">
      <alignment horizontal="right" wrapText="1"/>
    </xf>
    <xf numFmtId="0" fontId="5" fillId="0" borderId="9" xfId="0" applyFont="1" applyBorder="1" applyAlignment="1">
      <alignment horizontal="right" wrapText="1"/>
    </xf>
    <xf numFmtId="0" fontId="5" fillId="0" borderId="26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left" wrapText="1" indent="1"/>
    </xf>
    <xf numFmtId="0" fontId="6" fillId="2" borderId="2" xfId="0" applyFont="1" applyFill="1" applyBorder="1" applyAlignment="1">
      <alignment horizontal="left" wrapText="1" indent="1"/>
    </xf>
    <xf numFmtId="0" fontId="6" fillId="2" borderId="3" xfId="0" applyFont="1" applyFill="1" applyBorder="1" applyAlignment="1">
      <alignment horizontal="left" wrapText="1" indent="1"/>
    </xf>
    <xf numFmtId="11" fontId="1" fillId="2" borderId="1" xfId="0" applyNumberFormat="1" applyFont="1" applyFill="1" applyBorder="1" applyAlignment="1">
      <alignment horizontal="center" wrapText="1"/>
    </xf>
    <xf numFmtId="11" fontId="1" fillId="2" borderId="2" xfId="0" applyNumberFormat="1" applyFont="1" applyFill="1" applyBorder="1" applyAlignment="1">
      <alignment horizontal="center" wrapText="1"/>
    </xf>
    <xf numFmtId="11" fontId="1" fillId="2" borderId="3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" fillId="2" borderId="7" xfId="0" applyFont="1" applyFill="1" applyBorder="1" applyAlignment="1">
      <alignment horizontal="left" wrapText="1" indent="1"/>
    </xf>
    <xf numFmtId="0" fontId="1" fillId="2" borderId="6" xfId="0" applyFont="1" applyFill="1" applyBorder="1" applyAlignment="1">
      <alignment horizontal="left" wrapText="1" indent="1"/>
    </xf>
    <xf numFmtId="0" fontId="12" fillId="0" borderId="2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E39"/>
  <sheetViews>
    <sheetView view="pageBreakPreview" topLeftCell="A4" zoomScale="120" zoomScaleNormal="100" zoomScaleSheetLayoutView="120" workbookViewId="0">
      <selection activeCell="D34" sqref="D34"/>
    </sheetView>
  </sheetViews>
  <sheetFormatPr defaultRowHeight="15" x14ac:dyDescent="0.25"/>
  <cols>
    <col min="1" max="1" width="10.28515625" customWidth="1"/>
    <col min="2" max="2" width="50.5703125" customWidth="1"/>
    <col min="4" max="4" width="9.85546875" customWidth="1"/>
    <col min="5" max="5" width="10.42578125" customWidth="1"/>
  </cols>
  <sheetData>
    <row r="1" spans="1:5" ht="17.25" thickBot="1" x14ac:dyDescent="0.35">
      <c r="A1" s="61" t="s">
        <v>41</v>
      </c>
      <c r="B1" s="62"/>
      <c r="C1" s="62"/>
      <c r="D1" s="62"/>
      <c r="E1" s="63"/>
    </row>
    <row r="2" spans="1:5" x14ac:dyDescent="0.25">
      <c r="A2" s="64" t="s">
        <v>45</v>
      </c>
      <c r="B2" s="64"/>
      <c r="C2" s="64"/>
      <c r="D2" s="64"/>
      <c r="E2" s="64"/>
    </row>
    <row r="3" spans="1:5" ht="15.75" thickBot="1" x14ac:dyDescent="0.3">
      <c r="B3" s="46"/>
    </row>
    <row r="4" spans="1:5" ht="17.25" thickBot="1" x14ac:dyDescent="0.35">
      <c r="A4" s="65" t="s">
        <v>29</v>
      </c>
      <c r="B4" s="66"/>
      <c r="C4" s="3" t="s">
        <v>0</v>
      </c>
      <c r="D4" s="3" t="s">
        <v>25</v>
      </c>
      <c r="E4" s="3" t="s">
        <v>1</v>
      </c>
    </row>
    <row r="5" spans="1:5" x14ac:dyDescent="0.25">
      <c r="A5" s="11">
        <v>42370</v>
      </c>
      <c r="B5" s="12" t="s">
        <v>14</v>
      </c>
      <c r="C5" s="13">
        <v>1</v>
      </c>
      <c r="D5" s="14">
        <v>0</v>
      </c>
      <c r="E5" s="15">
        <f t="shared" ref="E5:E10" si="0">C5*D5</f>
        <v>0</v>
      </c>
    </row>
    <row r="6" spans="1:5" x14ac:dyDescent="0.25">
      <c r="A6" s="16">
        <v>42371</v>
      </c>
      <c r="B6" s="39" t="s">
        <v>7</v>
      </c>
      <c r="C6" s="41">
        <v>1</v>
      </c>
      <c r="D6" s="42">
        <v>0</v>
      </c>
      <c r="E6" s="17">
        <f t="shared" si="0"/>
        <v>0</v>
      </c>
    </row>
    <row r="7" spans="1:5" x14ac:dyDescent="0.25">
      <c r="A7" s="16">
        <v>42372</v>
      </c>
      <c r="B7" s="39" t="s">
        <v>32</v>
      </c>
      <c r="C7" s="41">
        <v>1</v>
      </c>
      <c r="D7" s="42">
        <v>0</v>
      </c>
      <c r="E7" s="17">
        <f t="shared" ref="E7" si="1">C7*D7</f>
        <v>0</v>
      </c>
    </row>
    <row r="8" spans="1:5" x14ac:dyDescent="0.25">
      <c r="A8" s="16">
        <v>42373</v>
      </c>
      <c r="B8" s="7" t="s">
        <v>42</v>
      </c>
      <c r="C8" s="8">
        <v>21</v>
      </c>
      <c r="D8" s="9">
        <v>0</v>
      </c>
      <c r="E8" s="17">
        <f t="shared" si="0"/>
        <v>0</v>
      </c>
    </row>
    <row r="9" spans="1:5" x14ac:dyDescent="0.25">
      <c r="A9" s="16">
        <v>42374</v>
      </c>
      <c r="B9" s="10" t="s">
        <v>2</v>
      </c>
      <c r="C9" s="8">
        <v>16</v>
      </c>
      <c r="D9" s="9">
        <v>0</v>
      </c>
      <c r="E9" s="17">
        <f t="shared" si="0"/>
        <v>0</v>
      </c>
    </row>
    <row r="10" spans="1:5" x14ac:dyDescent="0.25">
      <c r="A10" s="48">
        <v>42375</v>
      </c>
      <c r="B10" s="49" t="s">
        <v>44</v>
      </c>
      <c r="C10" s="50">
        <v>4</v>
      </c>
      <c r="D10" s="51">
        <v>0</v>
      </c>
      <c r="E10" s="52">
        <f t="shared" si="0"/>
        <v>0</v>
      </c>
    </row>
    <row r="11" spans="1:5" ht="15.75" thickBot="1" x14ac:dyDescent="0.3">
      <c r="A11" s="36">
        <v>42376</v>
      </c>
      <c r="B11" s="47" t="s">
        <v>33</v>
      </c>
      <c r="C11" s="20">
        <v>1</v>
      </c>
      <c r="D11" s="21">
        <v>0</v>
      </c>
      <c r="E11" s="22">
        <f t="shared" ref="E11" si="2">C11*D11</f>
        <v>0</v>
      </c>
    </row>
    <row r="12" spans="1:5" ht="15.75" thickBot="1" x14ac:dyDescent="0.3">
      <c r="A12" s="55" t="s">
        <v>3</v>
      </c>
      <c r="B12" s="56"/>
      <c r="C12" s="56"/>
      <c r="D12" s="57"/>
      <c r="E12" s="18">
        <f>SUM(E5:E11)</f>
        <v>0</v>
      </c>
    </row>
    <row r="13" spans="1:5" ht="15.75" thickBot="1" x14ac:dyDescent="0.3">
      <c r="A13" s="4"/>
      <c r="B13" s="5"/>
      <c r="C13" s="5"/>
      <c r="D13" s="6"/>
      <c r="E13" s="2"/>
    </row>
    <row r="14" spans="1:5" ht="17.25" customHeight="1" thickBot="1" x14ac:dyDescent="0.35">
      <c r="A14" s="58" t="s">
        <v>36</v>
      </c>
      <c r="B14" s="59"/>
      <c r="C14" s="59"/>
      <c r="D14" s="59"/>
      <c r="E14" s="60"/>
    </row>
    <row r="15" spans="1:5" ht="17.25" customHeight="1" x14ac:dyDescent="0.25">
      <c r="A15" s="11">
        <v>42401</v>
      </c>
      <c r="B15" s="10" t="s">
        <v>43</v>
      </c>
      <c r="C15" s="8">
        <v>6</v>
      </c>
      <c r="D15" s="9">
        <v>0</v>
      </c>
      <c r="E15" s="15">
        <f t="shared" ref="E15:E21" si="3">C15*D15</f>
        <v>0</v>
      </c>
    </row>
    <row r="16" spans="1:5" x14ac:dyDescent="0.25">
      <c r="A16" s="16">
        <v>42402</v>
      </c>
      <c r="B16" s="10" t="s">
        <v>22</v>
      </c>
      <c r="C16" s="8">
        <v>6</v>
      </c>
      <c r="D16" s="9">
        <v>0</v>
      </c>
      <c r="E16" s="17">
        <f t="shared" si="3"/>
        <v>0</v>
      </c>
    </row>
    <row r="17" spans="1:5" x14ac:dyDescent="0.25">
      <c r="A17" s="16">
        <v>42403</v>
      </c>
      <c r="B17" s="10" t="s">
        <v>17</v>
      </c>
      <c r="C17" s="8">
        <v>6</v>
      </c>
      <c r="D17" s="9">
        <v>0</v>
      </c>
      <c r="E17" s="17">
        <f t="shared" si="3"/>
        <v>0</v>
      </c>
    </row>
    <row r="18" spans="1:5" x14ac:dyDescent="0.25">
      <c r="A18" s="16">
        <v>42404</v>
      </c>
      <c r="B18" s="10" t="s">
        <v>37</v>
      </c>
      <c r="C18" s="8">
        <v>6</v>
      </c>
      <c r="D18" s="9">
        <v>0</v>
      </c>
      <c r="E18" s="17">
        <f t="shared" si="3"/>
        <v>0</v>
      </c>
    </row>
    <row r="19" spans="1:5" x14ac:dyDescent="0.25">
      <c r="A19" s="16">
        <v>42405</v>
      </c>
      <c r="B19" s="10" t="s">
        <v>4</v>
      </c>
      <c r="C19" s="8">
        <v>6</v>
      </c>
      <c r="D19" s="9">
        <v>0</v>
      </c>
      <c r="E19" s="17">
        <f t="shared" si="3"/>
        <v>0</v>
      </c>
    </row>
    <row r="20" spans="1:5" x14ac:dyDescent="0.25">
      <c r="A20" s="16">
        <v>42406</v>
      </c>
      <c r="B20" s="10" t="s">
        <v>5</v>
      </c>
      <c r="C20" s="8">
        <v>6</v>
      </c>
      <c r="D20" s="9">
        <v>0</v>
      </c>
      <c r="E20" s="17">
        <f t="shared" si="3"/>
        <v>0</v>
      </c>
    </row>
    <row r="21" spans="1:5" x14ac:dyDescent="0.25">
      <c r="A21" s="16">
        <v>42407</v>
      </c>
      <c r="B21" s="10" t="s">
        <v>15</v>
      </c>
      <c r="C21" s="8">
        <v>6</v>
      </c>
      <c r="D21" s="9">
        <v>0</v>
      </c>
      <c r="E21" s="17">
        <f t="shared" si="3"/>
        <v>0</v>
      </c>
    </row>
    <row r="22" spans="1:5" x14ac:dyDescent="0.25">
      <c r="A22" s="16">
        <v>42408</v>
      </c>
      <c r="B22" s="10" t="s">
        <v>18</v>
      </c>
      <c r="C22" s="8">
        <v>6</v>
      </c>
      <c r="D22" s="9">
        <v>0</v>
      </c>
      <c r="E22" s="17">
        <f t="shared" ref="E22:E29" si="4">C22*D22</f>
        <v>0</v>
      </c>
    </row>
    <row r="23" spans="1:5" x14ac:dyDescent="0.25">
      <c r="A23" s="16">
        <v>42409</v>
      </c>
      <c r="B23" s="10" t="s">
        <v>19</v>
      </c>
      <c r="C23" s="8">
        <v>6</v>
      </c>
      <c r="D23" s="9">
        <v>0</v>
      </c>
      <c r="E23" s="17">
        <f t="shared" si="4"/>
        <v>0</v>
      </c>
    </row>
    <row r="24" spans="1:5" x14ac:dyDescent="0.25">
      <c r="A24" s="16">
        <v>42410</v>
      </c>
      <c r="B24" s="10" t="s">
        <v>16</v>
      </c>
      <c r="C24" s="8">
        <v>6</v>
      </c>
      <c r="D24" s="9">
        <v>0</v>
      </c>
      <c r="E24" s="17">
        <f t="shared" si="4"/>
        <v>0</v>
      </c>
    </row>
    <row r="25" spans="1:5" x14ac:dyDescent="0.25">
      <c r="A25" s="16">
        <v>42411</v>
      </c>
      <c r="B25" s="10" t="s">
        <v>23</v>
      </c>
      <c r="C25" s="8">
        <v>6</v>
      </c>
      <c r="D25" s="9">
        <v>0</v>
      </c>
      <c r="E25" s="17">
        <f t="shared" si="4"/>
        <v>0</v>
      </c>
    </row>
    <row r="26" spans="1:5" x14ac:dyDescent="0.25">
      <c r="A26" s="16">
        <v>42412</v>
      </c>
      <c r="B26" s="10" t="s">
        <v>21</v>
      </c>
      <c r="C26" s="8">
        <v>6</v>
      </c>
      <c r="D26" s="9">
        <v>0</v>
      </c>
      <c r="E26" s="17">
        <f t="shared" si="4"/>
        <v>0</v>
      </c>
    </row>
    <row r="27" spans="1:5" x14ac:dyDescent="0.25">
      <c r="A27" s="16">
        <v>42413</v>
      </c>
      <c r="B27" s="10" t="s">
        <v>24</v>
      </c>
      <c r="C27" s="8">
        <v>6</v>
      </c>
      <c r="D27" s="9">
        <v>0</v>
      </c>
      <c r="E27" s="17">
        <f t="shared" si="4"/>
        <v>0</v>
      </c>
    </row>
    <row r="28" spans="1:5" x14ac:dyDescent="0.25">
      <c r="A28" s="16">
        <v>42414</v>
      </c>
      <c r="B28" s="10" t="s">
        <v>20</v>
      </c>
      <c r="C28" s="8">
        <v>6</v>
      </c>
      <c r="D28" s="9">
        <v>0</v>
      </c>
      <c r="E28" s="17">
        <f t="shared" si="4"/>
        <v>0</v>
      </c>
    </row>
    <row r="29" spans="1:5" ht="15.75" thickBot="1" x14ac:dyDescent="0.3">
      <c r="A29" s="36">
        <v>42415</v>
      </c>
      <c r="B29" s="47" t="s">
        <v>6</v>
      </c>
      <c r="C29" s="20">
        <v>84</v>
      </c>
      <c r="D29" s="21">
        <v>0</v>
      </c>
      <c r="E29" s="22">
        <f t="shared" si="4"/>
        <v>0</v>
      </c>
    </row>
    <row r="30" spans="1:5" ht="15.75" thickBot="1" x14ac:dyDescent="0.3">
      <c r="A30" s="55" t="s">
        <v>3</v>
      </c>
      <c r="B30" s="56"/>
      <c r="C30" s="56"/>
      <c r="D30" s="57"/>
      <c r="E30" s="37">
        <f>SUM(E15:E29)</f>
        <v>0</v>
      </c>
    </row>
    <row r="31" spans="1:5" ht="15.75" thickBot="1" x14ac:dyDescent="0.3">
      <c r="A31" s="23"/>
      <c r="B31" s="1"/>
      <c r="C31" s="1"/>
      <c r="D31" s="1"/>
      <c r="E31" s="25"/>
    </row>
    <row r="32" spans="1:5" ht="17.25" customHeight="1" thickBot="1" x14ac:dyDescent="0.35">
      <c r="A32" s="53" t="s">
        <v>35</v>
      </c>
      <c r="B32" s="54"/>
      <c r="C32" s="3" t="s">
        <v>0</v>
      </c>
      <c r="D32" s="3" t="s">
        <v>25</v>
      </c>
      <c r="E32" s="3" t="s">
        <v>1</v>
      </c>
    </row>
    <row r="33" spans="1:5" x14ac:dyDescent="0.25">
      <c r="A33" s="11">
        <v>42430</v>
      </c>
      <c r="B33" s="12" t="s">
        <v>34</v>
      </c>
      <c r="C33" s="13">
        <v>6</v>
      </c>
      <c r="D33" s="14">
        <v>0</v>
      </c>
      <c r="E33" s="15">
        <f t="shared" ref="E33:E36" si="5">C33*D33</f>
        <v>0</v>
      </c>
    </row>
    <row r="34" spans="1:5" x14ac:dyDescent="0.25">
      <c r="A34" s="40">
        <v>42431</v>
      </c>
      <c r="B34" s="39" t="s">
        <v>26</v>
      </c>
      <c r="C34" s="41">
        <v>4</v>
      </c>
      <c r="D34" s="42">
        <v>0</v>
      </c>
      <c r="E34" s="43">
        <f t="shared" si="5"/>
        <v>0</v>
      </c>
    </row>
    <row r="35" spans="1:5" x14ac:dyDescent="0.25">
      <c r="A35" s="16">
        <v>42432</v>
      </c>
      <c r="B35" s="10" t="s">
        <v>30</v>
      </c>
      <c r="C35" s="38">
        <v>1</v>
      </c>
      <c r="D35" s="9">
        <v>0</v>
      </c>
      <c r="E35" s="17">
        <f t="shared" si="5"/>
        <v>0</v>
      </c>
    </row>
    <row r="36" spans="1:5" ht="15.75" thickBot="1" x14ac:dyDescent="0.3">
      <c r="A36" s="36">
        <v>42433</v>
      </c>
      <c r="B36" s="19" t="s">
        <v>31</v>
      </c>
      <c r="C36" s="44">
        <v>1</v>
      </c>
      <c r="D36" s="21">
        <v>0</v>
      </c>
      <c r="E36" s="22">
        <f t="shared" si="5"/>
        <v>0</v>
      </c>
    </row>
    <row r="37" spans="1:5" ht="15.75" thickBot="1" x14ac:dyDescent="0.3">
      <c r="A37" s="55" t="s">
        <v>3</v>
      </c>
      <c r="B37" s="56"/>
      <c r="C37" s="56"/>
      <c r="D37" s="57"/>
      <c r="E37" s="18">
        <f>SUM(E33:E36)</f>
        <v>0</v>
      </c>
    </row>
    <row r="38" spans="1:5" x14ac:dyDescent="0.25">
      <c r="A38" s="23"/>
      <c r="B38" s="1"/>
      <c r="C38" s="1"/>
      <c r="D38" s="1"/>
      <c r="E38" s="25"/>
    </row>
    <row r="39" spans="1:5" ht="24.75" customHeight="1" x14ac:dyDescent="0.25">
      <c r="A39" s="1"/>
      <c r="B39" s="24"/>
      <c r="C39" s="24"/>
      <c r="D39" s="24"/>
      <c r="E39" s="24"/>
    </row>
  </sheetData>
  <mergeCells count="8">
    <mergeCell ref="A32:B32"/>
    <mergeCell ref="A37:D37"/>
    <mergeCell ref="A14:E14"/>
    <mergeCell ref="A30:D30"/>
    <mergeCell ref="A1:E1"/>
    <mergeCell ref="A2:E2"/>
    <mergeCell ref="A4:B4"/>
    <mergeCell ref="A12:D12"/>
  </mergeCells>
  <pageMargins left="0.53125" right="0.5729166666666666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7"/>
  <sheetViews>
    <sheetView tabSelected="1" view="pageLayout" zoomScaleNormal="100" workbookViewId="0">
      <selection activeCell="B13" sqref="B13"/>
    </sheetView>
  </sheetViews>
  <sheetFormatPr defaultRowHeight="15" x14ac:dyDescent="0.25"/>
  <cols>
    <col min="2" max="2" width="34.5703125" customWidth="1"/>
    <col min="3" max="3" width="14" customWidth="1"/>
    <col min="4" max="4" width="12.5703125" customWidth="1"/>
    <col min="5" max="5" width="12.7109375" customWidth="1"/>
  </cols>
  <sheetData>
    <row r="1" spans="1:5" ht="17.25" thickBot="1" x14ac:dyDescent="0.35">
      <c r="A1" s="61" t="s">
        <v>28</v>
      </c>
      <c r="B1" s="62"/>
      <c r="C1" s="62"/>
      <c r="D1" s="62"/>
      <c r="E1" s="63"/>
    </row>
    <row r="2" spans="1:5" x14ac:dyDescent="0.25">
      <c r="A2" s="64" t="str">
        <f>TÉTELEK!A2</f>
        <v>Dunaújváros, Makk Marci bölcsőde</v>
      </c>
      <c r="B2" s="64"/>
      <c r="C2" s="64"/>
      <c r="D2" s="64"/>
      <c r="E2" s="64"/>
    </row>
    <row r="4" spans="1:5" ht="42" customHeight="1" x14ac:dyDescent="0.35">
      <c r="A4" s="28"/>
      <c r="B4" s="67" t="s">
        <v>8</v>
      </c>
      <c r="C4" s="67"/>
      <c r="D4" s="67"/>
      <c r="E4" s="67"/>
    </row>
    <row r="6" spans="1:5" ht="35.25" customHeight="1" x14ac:dyDescent="0.25">
      <c r="A6" s="28"/>
      <c r="B6" s="28"/>
      <c r="C6" s="29" t="s">
        <v>10</v>
      </c>
      <c r="D6" s="29" t="s">
        <v>11</v>
      </c>
      <c r="E6" s="29" t="s">
        <v>12</v>
      </c>
    </row>
    <row r="7" spans="1:5" ht="20.25" customHeight="1" x14ac:dyDescent="0.25">
      <c r="A7" s="45" t="s">
        <v>38</v>
      </c>
      <c r="B7" s="30" t="s">
        <v>9</v>
      </c>
      <c r="C7" s="31">
        <f>TÉTELEK!E12</f>
        <v>0</v>
      </c>
      <c r="D7" s="32">
        <f>C7*0.27</f>
        <v>0</v>
      </c>
      <c r="E7" s="32">
        <f>C7+D7</f>
        <v>0</v>
      </c>
    </row>
    <row r="8" spans="1:5" ht="19.5" customHeight="1" x14ac:dyDescent="0.25">
      <c r="A8" s="45" t="s">
        <v>39</v>
      </c>
      <c r="B8" s="30" t="s">
        <v>13</v>
      </c>
      <c r="C8" s="31">
        <f>TÉTELEK!E30</f>
        <v>0</v>
      </c>
      <c r="D8" s="32">
        <f>C8*0.27</f>
        <v>0</v>
      </c>
      <c r="E8" s="32">
        <f>C8+D8</f>
        <v>0</v>
      </c>
    </row>
    <row r="9" spans="1:5" ht="19.5" customHeight="1" x14ac:dyDescent="0.25">
      <c r="A9" s="45" t="s">
        <v>40</v>
      </c>
      <c r="B9" s="30" t="s">
        <v>27</v>
      </c>
      <c r="C9" s="31">
        <f>TÉTELEK!E37</f>
        <v>0</v>
      </c>
      <c r="D9" s="32">
        <f>C9*0.27</f>
        <v>0</v>
      </c>
      <c r="E9" s="32">
        <f>C9+D9</f>
        <v>0</v>
      </c>
    </row>
    <row r="10" spans="1:5" ht="22.5" customHeight="1" x14ac:dyDescent="0.25">
      <c r="B10" s="33" t="s">
        <v>3</v>
      </c>
      <c r="C10" s="34">
        <f>C7+C8+C9</f>
        <v>0</v>
      </c>
      <c r="D10" s="35">
        <f>C10*0.27</f>
        <v>0</v>
      </c>
      <c r="E10" s="35">
        <f>C10+D10</f>
        <v>0</v>
      </c>
    </row>
    <row r="11" spans="1:5" x14ac:dyDescent="0.25">
      <c r="C11" s="27"/>
    </row>
    <row r="12" spans="1:5" x14ac:dyDescent="0.25">
      <c r="C12" s="27"/>
    </row>
    <row r="13" spans="1:5" x14ac:dyDescent="0.25">
      <c r="C13" s="27"/>
    </row>
    <row r="14" spans="1:5" x14ac:dyDescent="0.25">
      <c r="C14" s="27"/>
    </row>
    <row r="15" spans="1:5" x14ac:dyDescent="0.25">
      <c r="C15" s="27"/>
    </row>
    <row r="16" spans="1:5" x14ac:dyDescent="0.25">
      <c r="C16" s="27"/>
    </row>
    <row r="17" spans="3:3" x14ac:dyDescent="0.25">
      <c r="C17" s="26"/>
    </row>
  </sheetData>
  <mergeCells count="3">
    <mergeCell ref="B4:E4"/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TÉTELEK</vt:lpstr>
      <vt:lpstr>ÖSSZESÍTŐ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Laki Tamás</dc:creator>
  <cp:lastModifiedBy>User</cp:lastModifiedBy>
  <cp:lastPrinted>2016-12-08T16:45:46Z</cp:lastPrinted>
  <dcterms:created xsi:type="dcterms:W3CDTF">2016-04-11T17:47:54Z</dcterms:created>
  <dcterms:modified xsi:type="dcterms:W3CDTF">2016-12-08T16:46:04Z</dcterms:modified>
</cp:coreProperties>
</file>