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8a_melléklet" sheetId="1" r:id="rId1"/>
  </sheets>
  <definedNames/>
  <calcPr fullCalcOnLoad="1"/>
</workbook>
</file>

<file path=xl/sharedStrings.xml><?xml version="1.0" encoding="utf-8"?>
<sst xmlns="http://schemas.openxmlformats.org/spreadsheetml/2006/main" count="115" uniqueCount="115">
  <si>
    <t>DUNAÚJVÁROS MEGYEI JOGÚ VÁROS ÖNKORMÁNYZATA</t>
  </si>
  <si>
    <t>2012. ÉVI EGYSZERŰSÍTETT ÉVES PÉNZFORGALMI JELENTÉSE</t>
  </si>
  <si>
    <t>adatok E Ft-ban</t>
  </si>
  <si>
    <t>Sor-szám</t>
  </si>
  <si>
    <t>Megnevezés</t>
  </si>
  <si>
    <t>Eredeti előirányzat</t>
  </si>
  <si>
    <t>Módosított előirányzat</t>
  </si>
  <si>
    <t>Teljesítés</t>
  </si>
  <si>
    <t>01</t>
  </si>
  <si>
    <t>Személyi juttatások</t>
  </si>
  <si>
    <t>02</t>
  </si>
  <si>
    <t>Munkaadót terhelő járulékok</t>
  </si>
  <si>
    <t>03</t>
  </si>
  <si>
    <t>Dologi és egyéb folyó kiadások</t>
  </si>
  <si>
    <t>04</t>
  </si>
  <si>
    <t>Működ-i célú támogatásértékű kiadások, egyéb támogatás</t>
  </si>
  <si>
    <t>05</t>
  </si>
  <si>
    <t>Államházt-on kívülre végleges működési pénzeszközátadások</t>
  </si>
  <si>
    <t>06</t>
  </si>
  <si>
    <t>Ellátottak pénzbeli juttatásai</t>
  </si>
  <si>
    <t>07</t>
  </si>
  <si>
    <t>Felújítás</t>
  </si>
  <si>
    <t>08</t>
  </si>
  <si>
    <t>Felhalmozási kiadások</t>
  </si>
  <si>
    <t>09</t>
  </si>
  <si>
    <t>Felhalm-i célú támogatásértékű kiadások, egyéb támogatás</t>
  </si>
  <si>
    <t>10</t>
  </si>
  <si>
    <t>Államházt-on kívülre végleges felhalmozási pénzeszközátadás</t>
  </si>
  <si>
    <t>11</t>
  </si>
  <si>
    <t>Hosszú lejáratú kölcsönök nyújtása</t>
  </si>
  <si>
    <t>12</t>
  </si>
  <si>
    <t>Rövid lejáratú kölcsönök nyújtása</t>
  </si>
  <si>
    <t>13</t>
  </si>
  <si>
    <t>KÖLTSÉGVETÉSI PÉNZFORGALMI KIADÁSOK ÖSSZESEN (01+...+12)</t>
  </si>
  <si>
    <t>14</t>
  </si>
  <si>
    <t>Hosszú lejáratú hitelek törlesztése</t>
  </si>
  <si>
    <t>15</t>
  </si>
  <si>
    <t>Rövid lejáratú hitelek törlesztése</t>
  </si>
  <si>
    <t>16</t>
  </si>
  <si>
    <t>-15-ből likvidhitelek kiadása</t>
  </si>
  <si>
    <t>17</t>
  </si>
  <si>
    <t>Tartós hitelviszonyt megtestesítő értékpapírok kiadásai</t>
  </si>
  <si>
    <t>18</t>
  </si>
  <si>
    <t>Forgatási célú hitelviszonyt megt.értékpapírok kiadásai</t>
  </si>
  <si>
    <t>19</t>
  </si>
  <si>
    <t>FINANSZÍROZÁSI KIADÁSOK ÖSSZESEN (14+15+17+18)</t>
  </si>
  <si>
    <t>20</t>
  </si>
  <si>
    <t>PÉNZFORGALMI KIADÁSOK (13+19)</t>
  </si>
  <si>
    <t>21</t>
  </si>
  <si>
    <t>Pénzforgalom nélküli kiadások</t>
  </si>
  <si>
    <t>22</t>
  </si>
  <si>
    <t>Kiegyenlítő, függő, átfutó kiadások</t>
  </si>
  <si>
    <t>23</t>
  </si>
  <si>
    <t>KIADÁSOK ÖSSZESEN (20+21+22)</t>
  </si>
  <si>
    <t>24</t>
  </si>
  <si>
    <t>Intézményi működési bevételek</t>
  </si>
  <si>
    <t>25</t>
  </si>
  <si>
    <t>Önkormányzatok sajátos működési bevételei</t>
  </si>
  <si>
    <t>26</t>
  </si>
  <si>
    <t>Műk.célú támogatásértékű bevételek, egyéb támogatás</t>
  </si>
  <si>
    <t>27</t>
  </si>
  <si>
    <t>Államházt-on kívülről végleges működési pénzeszköz átvétel</t>
  </si>
  <si>
    <t>28</t>
  </si>
  <si>
    <t>Felhalmozási és tőke jellegű bevétel</t>
  </si>
  <si>
    <t>29</t>
  </si>
  <si>
    <t>28-ból Önkorm. sajátos felhalm-i és tőkebevét-ei</t>
  </si>
  <si>
    <t>30</t>
  </si>
  <si>
    <t>Felhalm-i célú támogatásértékű bevételek, egyéb támogatások</t>
  </si>
  <si>
    <t>31</t>
  </si>
  <si>
    <t>Államházt-on kívülről végleges felhalm-i pénzeszközátvétel</t>
  </si>
  <si>
    <t>32</t>
  </si>
  <si>
    <t>Támogatások, kiegészítések</t>
  </si>
  <si>
    <t>33</t>
  </si>
  <si>
    <t>32-ből Önkormányzatok költségvetési támogatása</t>
  </si>
  <si>
    <t>34</t>
  </si>
  <si>
    <t>Hosszú lejáratú kölcsönök visszatérülése</t>
  </si>
  <si>
    <t>35</t>
  </si>
  <si>
    <t>Rövid lejáratú kölcsönök visszatérülése</t>
  </si>
  <si>
    <t>36</t>
  </si>
  <si>
    <t>KÖLTSÉGV-I PÉNZFORG-I BEVÉTELEK ÖSSZESEN (24+...+28+30+31+32+34+35)</t>
  </si>
  <si>
    <t>37</t>
  </si>
  <si>
    <t>Hosszú lejáratú hitelek felvétele</t>
  </si>
  <si>
    <t>38</t>
  </si>
  <si>
    <t>Rövid lejáratú hitelek felvétele</t>
  </si>
  <si>
    <t>39</t>
  </si>
  <si>
    <t>- 38-ból likvid hitelek bevétele</t>
  </si>
  <si>
    <t>40</t>
  </si>
  <si>
    <t>Tartós hitelviszonyt megtestesítő értékpapírok bev.</t>
  </si>
  <si>
    <t>41</t>
  </si>
  <si>
    <t>Forgatási célú hitelviszonyt megt.értékpapírok bevételei</t>
  </si>
  <si>
    <t>42</t>
  </si>
  <si>
    <t>FINANSZÍROZÁSI BEVÉTELEK ÖSSZESEN (37+38+40+41)</t>
  </si>
  <si>
    <t>43</t>
  </si>
  <si>
    <t>PÉNZFORGALMI BEVÉTELEK (36+42)</t>
  </si>
  <si>
    <t>44</t>
  </si>
  <si>
    <t>Pénzforgalom nélküli bevételek</t>
  </si>
  <si>
    <t>45</t>
  </si>
  <si>
    <t>Továbbadási (lebonyolítási) célú bevételek</t>
  </si>
  <si>
    <t>46</t>
  </si>
  <si>
    <t>Kiegyenlítő, átfutó, függő bevételek</t>
  </si>
  <si>
    <t>47</t>
  </si>
  <si>
    <t>BEVÉTELEK ÖSSZESEN (43+...+46)</t>
  </si>
  <si>
    <t>48</t>
  </si>
  <si>
    <t>PÉNZFORGALMI KÖLTSÉGVETÉSI BEVÉTELEK ÉS KIADÁSOK KÜLÖNBSÉGE    (36-13)[KÖLTSÉGVETÉSI HIÁNY(-),KÖLTSÉGVETÉSI TÖBBLET(+)]</t>
  </si>
  <si>
    <t>49</t>
  </si>
  <si>
    <t>IGÉNYBE VETT TARTALÉKOKKAL KORRIGÁLT KÖLTSÉGVETÉSI BEVÉTELEK ÉS KIADÁSOK KÜLÖNBSÉGE(48+44-21)[KORRIGÁLT KÖLTSÉGVETÉSI HIÁNY       (-), KORRIGÁLT KÖLTSÉGVETÉSI TÖBBLET (+)]</t>
  </si>
  <si>
    <t>50</t>
  </si>
  <si>
    <t>FINANSZÍROZÁSI MŰVELETEK EREDMÉNYE (42-19)</t>
  </si>
  <si>
    <t>51</t>
  </si>
  <si>
    <t>AKTÍV ÉS PASSZÍV PÉNZÜGYI MŰVELETEK EGYENLEGE (45+46-22)</t>
  </si>
  <si>
    <t xml:space="preserve"> A 16/2013. (IV. 26.) számon elfogadott 2012. évi költségvetés végrehajtásáról szóló önkormányzati rendelet kivonata.</t>
  </si>
  <si>
    <t>Hitelesítő:                                                                …………………………………</t>
  </si>
  <si>
    <t xml:space="preserve">                                  Dr. Kukorelli Sándor </t>
  </si>
  <si>
    <t xml:space="preserve">                                                                   Dunaújváros Megyei Jogú Város </t>
  </si>
  <si>
    <t xml:space="preserve">                             Jegyzője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</si>
</sst>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b/>
      <sz val="10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6">
    <xf numFmtId="164" fontId="0" fillId="0" borderId="0" xfId="0" applyAlignment="1">
      <alignment/>
    </xf>
    <xf numFmtId="164" fontId="3" fillId="0" borderId="0" xfId="0" applyFont="1" applyAlignment="1">
      <alignment horizontal="right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right" vertical="top" wrapText="1"/>
    </xf>
    <xf numFmtId="164" fontId="4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right" vertical="top" wrapText="1"/>
    </xf>
    <xf numFmtId="165" fontId="4" fillId="0" borderId="1" xfId="0" applyNumberFormat="1" applyFont="1" applyBorder="1" applyAlignment="1">
      <alignment horizontal="right" vertical="center" wrapText="1"/>
    </xf>
    <xf numFmtId="164" fontId="1" fillId="0" borderId="0" xfId="0" applyFont="1" applyFill="1" applyBorder="1" applyAlignment="1">
      <alignment horizontal="left" vertical="top"/>
    </xf>
    <xf numFmtId="164" fontId="0" fillId="0" borderId="0" xfId="0" applyFont="1" applyAlignment="1">
      <alignment horizontal="left" vertical="center"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="62" zoomScaleSheetLayoutView="62" workbookViewId="0" topLeftCell="A44">
      <selection activeCell="A62" sqref="A62"/>
    </sheetView>
  </sheetViews>
  <sheetFormatPr defaultColWidth="9.00390625" defaultRowHeight="12.75"/>
  <cols>
    <col min="1" max="1" width="6.25390625" style="0" customWidth="1"/>
    <col min="2" max="2" width="72.875" style="0" customWidth="1"/>
    <col min="3" max="3" width="15.625" style="0" customWidth="1"/>
    <col min="4" max="4" width="15.00390625" style="0" customWidth="1"/>
    <col min="5" max="5" width="13.125" style="0" customWidth="1"/>
  </cols>
  <sheetData>
    <row r="1" ht="12.75">
      <c r="E1" s="1"/>
    </row>
    <row r="3" spans="1:5" ht="12.75">
      <c r="A3" s="2" t="s">
        <v>0</v>
      </c>
      <c r="B3" s="2"/>
      <c r="C3" s="2"/>
      <c r="D3" s="2"/>
      <c r="E3" s="2"/>
    </row>
    <row r="4" spans="1:5" ht="12.75">
      <c r="A4" s="2" t="s">
        <v>1</v>
      </c>
      <c r="B4" s="2"/>
      <c r="C4" s="2"/>
      <c r="D4" s="2"/>
      <c r="E4" s="2"/>
    </row>
    <row r="5" ht="12.75">
      <c r="A5" s="3"/>
    </row>
    <row r="6" ht="12.75">
      <c r="E6" s="1" t="s">
        <v>2</v>
      </c>
    </row>
    <row r="7" spans="1:5" ht="25.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</row>
    <row r="8" spans="1:5" ht="12.75">
      <c r="A8" s="5" t="s">
        <v>8</v>
      </c>
      <c r="B8" s="6" t="s">
        <v>9</v>
      </c>
      <c r="C8" s="7">
        <v>6377660</v>
      </c>
      <c r="D8" s="7">
        <v>5388805</v>
      </c>
      <c r="E8" s="7">
        <v>5353622</v>
      </c>
    </row>
    <row r="9" spans="1:5" ht="12.75">
      <c r="A9" s="5" t="s">
        <v>10</v>
      </c>
      <c r="B9" s="6" t="s">
        <v>11</v>
      </c>
      <c r="C9" s="7">
        <v>1707112</v>
      </c>
      <c r="D9" s="7">
        <v>1424926</v>
      </c>
      <c r="E9" s="7">
        <v>1409403</v>
      </c>
    </row>
    <row r="10" spans="1:5" ht="12.75">
      <c r="A10" s="5" t="s">
        <v>12</v>
      </c>
      <c r="B10" s="6" t="s">
        <v>13</v>
      </c>
      <c r="C10" s="7">
        <v>7043537</v>
      </c>
      <c r="D10" s="7">
        <v>6119422</v>
      </c>
      <c r="E10" s="7">
        <v>5372964</v>
      </c>
    </row>
    <row r="11" spans="1:5" ht="12.75">
      <c r="A11" s="5" t="s">
        <v>14</v>
      </c>
      <c r="B11" s="6" t="s">
        <v>15</v>
      </c>
      <c r="C11" s="7">
        <v>830287</v>
      </c>
      <c r="D11" s="7">
        <v>1205656</v>
      </c>
      <c r="E11" s="7">
        <v>1101776</v>
      </c>
    </row>
    <row r="12" spans="1:5" ht="12.75">
      <c r="A12" s="5" t="s">
        <v>16</v>
      </c>
      <c r="B12" s="6" t="s">
        <v>17</v>
      </c>
      <c r="C12" s="7">
        <v>751780</v>
      </c>
      <c r="D12" s="7">
        <v>906874</v>
      </c>
      <c r="E12" s="7">
        <v>661845</v>
      </c>
    </row>
    <row r="13" spans="1:5" ht="12.75">
      <c r="A13" s="5" t="s">
        <v>18</v>
      </c>
      <c r="B13" s="6" t="s">
        <v>19</v>
      </c>
      <c r="C13" s="7">
        <v>13825</v>
      </c>
      <c r="D13" s="7">
        <v>80689</v>
      </c>
      <c r="E13" s="7">
        <v>80510</v>
      </c>
    </row>
    <row r="14" spans="1:5" ht="12.75">
      <c r="A14" s="5" t="s">
        <v>20</v>
      </c>
      <c r="B14" s="6" t="s">
        <v>21</v>
      </c>
      <c r="C14" s="7">
        <v>104754</v>
      </c>
      <c r="D14" s="7">
        <v>176324</v>
      </c>
      <c r="E14" s="7">
        <v>62985</v>
      </c>
    </row>
    <row r="15" spans="1:5" ht="12.75">
      <c r="A15" s="5" t="s">
        <v>22</v>
      </c>
      <c r="B15" s="6" t="s">
        <v>23</v>
      </c>
      <c r="C15" s="7">
        <v>854654</v>
      </c>
      <c r="D15" s="7">
        <v>1139509</v>
      </c>
      <c r="E15" s="7">
        <v>743013</v>
      </c>
    </row>
    <row r="16" spans="1:5" ht="12.75">
      <c r="A16" s="5" t="s">
        <v>24</v>
      </c>
      <c r="B16" s="6" t="s">
        <v>25</v>
      </c>
      <c r="C16" s="7">
        <v>0</v>
      </c>
      <c r="D16" s="7">
        <v>2551</v>
      </c>
      <c r="E16" s="7">
        <v>2551</v>
      </c>
    </row>
    <row r="17" spans="1:5" ht="12.75">
      <c r="A17" s="5" t="s">
        <v>26</v>
      </c>
      <c r="B17" s="6" t="s">
        <v>27</v>
      </c>
      <c r="C17" s="7">
        <v>41283</v>
      </c>
      <c r="D17" s="7">
        <v>41283</v>
      </c>
      <c r="E17" s="7">
        <v>19625</v>
      </c>
    </row>
    <row r="18" spans="1:5" ht="12.75">
      <c r="A18" s="5" t="s">
        <v>28</v>
      </c>
      <c r="B18" s="6" t="s">
        <v>29</v>
      </c>
      <c r="C18" s="7">
        <v>15005</v>
      </c>
      <c r="D18" s="7">
        <v>31606</v>
      </c>
      <c r="E18" s="7">
        <v>9992</v>
      </c>
    </row>
    <row r="19" spans="1:5" ht="12.75">
      <c r="A19" s="5" t="s">
        <v>30</v>
      </c>
      <c r="B19" s="6" t="s">
        <v>31</v>
      </c>
      <c r="C19" s="7">
        <v>0</v>
      </c>
      <c r="D19" s="7">
        <v>47505</v>
      </c>
      <c r="E19" s="7">
        <v>29509</v>
      </c>
    </row>
    <row r="20" spans="1:5" ht="12.75">
      <c r="A20" s="8" t="s">
        <v>32</v>
      </c>
      <c r="B20" s="9" t="s">
        <v>33</v>
      </c>
      <c r="C20" s="10">
        <f>SUM(C8:C19)</f>
        <v>17739897</v>
      </c>
      <c r="D20" s="10">
        <f>SUM(D8:D19)</f>
        <v>16565150</v>
      </c>
      <c r="E20" s="10">
        <f>SUM(E8:E19)</f>
        <v>14847795</v>
      </c>
    </row>
    <row r="21" spans="1:5" ht="12.75">
      <c r="A21" s="5" t="s">
        <v>34</v>
      </c>
      <c r="B21" s="6" t="s">
        <v>35</v>
      </c>
      <c r="C21" s="7">
        <v>81367</v>
      </c>
      <c r="D21" s="7">
        <v>81367</v>
      </c>
      <c r="E21" s="7">
        <v>77452</v>
      </c>
    </row>
    <row r="22" spans="1:5" ht="12.75">
      <c r="A22" s="5" t="s">
        <v>36</v>
      </c>
      <c r="B22" s="6" t="s">
        <v>37</v>
      </c>
      <c r="C22" s="7">
        <v>0</v>
      </c>
      <c r="D22" s="7">
        <v>0</v>
      </c>
      <c r="E22" s="7">
        <v>0</v>
      </c>
    </row>
    <row r="23" spans="1:5" ht="12.75">
      <c r="A23" s="5" t="s">
        <v>38</v>
      </c>
      <c r="B23" s="6" t="s">
        <v>39</v>
      </c>
      <c r="C23" s="7">
        <v>0</v>
      </c>
      <c r="D23" s="7">
        <v>0</v>
      </c>
      <c r="E23" s="7">
        <v>0</v>
      </c>
    </row>
    <row r="24" spans="1:5" ht="12.75">
      <c r="A24" s="5" t="s">
        <v>40</v>
      </c>
      <c r="B24" s="6" t="s">
        <v>41</v>
      </c>
      <c r="C24" s="7">
        <v>492585</v>
      </c>
      <c r="D24" s="7">
        <v>492585</v>
      </c>
      <c r="E24" s="7">
        <v>492585</v>
      </c>
    </row>
    <row r="25" spans="1:5" ht="12.75">
      <c r="A25" s="5" t="s">
        <v>42</v>
      </c>
      <c r="B25" s="6" t="s">
        <v>43</v>
      </c>
      <c r="C25" s="7">
        <v>0</v>
      </c>
      <c r="D25" s="7">
        <v>0</v>
      </c>
      <c r="E25" s="7">
        <v>0</v>
      </c>
    </row>
    <row r="26" spans="1:5" ht="12.75">
      <c r="A26" s="8" t="s">
        <v>44</v>
      </c>
      <c r="B26" s="9" t="s">
        <v>45</v>
      </c>
      <c r="C26" s="10">
        <f>C21+C22+C24</f>
        <v>573952</v>
      </c>
      <c r="D26" s="10">
        <f>D21+D22+D24</f>
        <v>573952</v>
      </c>
      <c r="E26" s="10">
        <f>E21+E22+E24</f>
        <v>570037</v>
      </c>
    </row>
    <row r="27" spans="1:5" ht="12.75">
      <c r="A27" s="8" t="s">
        <v>46</v>
      </c>
      <c r="B27" s="9" t="s">
        <v>47</v>
      </c>
      <c r="C27" s="10">
        <f>C20+C26</f>
        <v>18313849</v>
      </c>
      <c r="D27" s="10">
        <f>D20+D26</f>
        <v>17139102</v>
      </c>
      <c r="E27" s="10">
        <f>E20+E26</f>
        <v>15417832</v>
      </c>
    </row>
    <row r="28" spans="1:5" ht="12.75">
      <c r="A28" s="5" t="s">
        <v>48</v>
      </c>
      <c r="B28" s="6" t="s">
        <v>49</v>
      </c>
      <c r="C28" s="7">
        <v>493816</v>
      </c>
      <c r="D28" s="7">
        <v>1604528</v>
      </c>
      <c r="E28" s="7">
        <v>0</v>
      </c>
    </row>
    <row r="29" spans="1:5" ht="12.75">
      <c r="A29" s="5" t="s">
        <v>50</v>
      </c>
      <c r="B29" s="6" t="s">
        <v>51</v>
      </c>
      <c r="C29" s="7">
        <v>0</v>
      </c>
      <c r="D29" s="7">
        <v>0</v>
      </c>
      <c r="E29" s="7">
        <v>56478</v>
      </c>
    </row>
    <row r="30" spans="1:5" ht="12.75">
      <c r="A30" s="8" t="s">
        <v>52</v>
      </c>
      <c r="B30" s="9" t="s">
        <v>53</v>
      </c>
      <c r="C30" s="10">
        <f>SUM(C27:C29)</f>
        <v>18807665</v>
      </c>
      <c r="D30" s="10">
        <f>SUM(D27:D29)</f>
        <v>18743630</v>
      </c>
      <c r="E30" s="10">
        <f>SUM(E27:E29)</f>
        <v>15474310</v>
      </c>
    </row>
    <row r="31" spans="1:5" ht="12.75">
      <c r="A31" s="5" t="s">
        <v>54</v>
      </c>
      <c r="B31" s="6" t="s">
        <v>55</v>
      </c>
      <c r="C31" s="7">
        <v>1029821</v>
      </c>
      <c r="D31" s="7">
        <v>874515</v>
      </c>
      <c r="E31" s="7">
        <v>874118</v>
      </c>
    </row>
    <row r="32" spans="1:5" ht="12.75">
      <c r="A32" s="5" t="s">
        <v>56</v>
      </c>
      <c r="B32" s="6" t="s">
        <v>57</v>
      </c>
      <c r="C32" s="7">
        <v>5233234</v>
      </c>
      <c r="D32" s="7">
        <v>5233234</v>
      </c>
      <c r="E32" s="7">
        <v>5280137</v>
      </c>
    </row>
    <row r="33" spans="1:5" ht="12.75">
      <c r="A33" s="5" t="s">
        <v>58</v>
      </c>
      <c r="B33" s="6" t="s">
        <v>59</v>
      </c>
      <c r="C33" s="7">
        <v>5159579</v>
      </c>
      <c r="D33" s="7">
        <v>2359474</v>
      </c>
      <c r="E33" s="7">
        <v>2924822</v>
      </c>
    </row>
    <row r="34" spans="1:5" ht="12.75">
      <c r="A34" s="5" t="s">
        <v>60</v>
      </c>
      <c r="B34" s="6" t="s">
        <v>61</v>
      </c>
      <c r="C34" s="7">
        <v>23600</v>
      </c>
      <c r="D34" s="7">
        <v>74768</v>
      </c>
      <c r="E34" s="7">
        <v>89115</v>
      </c>
    </row>
    <row r="35" spans="1:5" ht="12.75">
      <c r="A35" s="5" t="s">
        <v>62</v>
      </c>
      <c r="B35" s="6" t="s">
        <v>63</v>
      </c>
      <c r="C35" s="7">
        <v>621540</v>
      </c>
      <c r="D35" s="7">
        <v>792603</v>
      </c>
      <c r="E35" s="7">
        <v>430311</v>
      </c>
    </row>
    <row r="36" spans="1:5" ht="12.75">
      <c r="A36" s="5" t="s">
        <v>64</v>
      </c>
      <c r="B36" s="6" t="s">
        <v>65</v>
      </c>
      <c r="C36" s="7">
        <v>571540</v>
      </c>
      <c r="D36" s="7">
        <v>742503</v>
      </c>
      <c r="E36" s="7">
        <v>414375</v>
      </c>
    </row>
    <row r="37" spans="1:5" ht="12.75">
      <c r="A37" s="5" t="s">
        <v>66</v>
      </c>
      <c r="B37" s="6" t="s">
        <v>67</v>
      </c>
      <c r="C37" s="7">
        <v>114486</v>
      </c>
      <c r="D37" s="7">
        <v>475231</v>
      </c>
      <c r="E37" s="7">
        <v>475232</v>
      </c>
    </row>
    <row r="38" spans="1:5" ht="12.75">
      <c r="A38" s="5" t="s">
        <v>68</v>
      </c>
      <c r="B38" s="6" t="s">
        <v>69</v>
      </c>
      <c r="C38" s="7">
        <v>0</v>
      </c>
      <c r="D38" s="7">
        <v>0</v>
      </c>
      <c r="E38" s="7">
        <v>0</v>
      </c>
    </row>
    <row r="39" spans="1:5" ht="12.75">
      <c r="A39" s="5" t="s">
        <v>70</v>
      </c>
      <c r="B39" s="6" t="s">
        <v>71</v>
      </c>
      <c r="C39" s="7">
        <v>4024002</v>
      </c>
      <c r="D39" s="7">
        <v>5709037</v>
      </c>
      <c r="E39" s="7">
        <v>5709037</v>
      </c>
    </row>
    <row r="40" spans="1:5" ht="12.75">
      <c r="A40" s="5" t="s">
        <v>72</v>
      </c>
      <c r="B40" s="6" t="s">
        <v>73</v>
      </c>
      <c r="C40" s="7">
        <v>4024002</v>
      </c>
      <c r="D40" s="7">
        <v>5709037</v>
      </c>
      <c r="E40" s="7">
        <v>5709037</v>
      </c>
    </row>
    <row r="41" spans="1:5" ht="12.75">
      <c r="A41" s="5" t="s">
        <v>74</v>
      </c>
      <c r="B41" s="6" t="s">
        <v>75</v>
      </c>
      <c r="C41" s="7">
        <v>21100</v>
      </c>
      <c r="D41" s="7">
        <v>22616</v>
      </c>
      <c r="E41" s="7">
        <v>19055</v>
      </c>
    </row>
    <row r="42" spans="1:5" ht="12.75">
      <c r="A42" s="5" t="s">
        <v>76</v>
      </c>
      <c r="B42" s="6" t="s">
        <v>77</v>
      </c>
      <c r="C42" s="7">
        <v>88416</v>
      </c>
      <c r="D42" s="7">
        <v>91955</v>
      </c>
      <c r="E42" s="7">
        <v>28958</v>
      </c>
    </row>
    <row r="43" spans="1:5" ht="25.5">
      <c r="A43" s="8" t="s">
        <v>78</v>
      </c>
      <c r="B43" s="9" t="s">
        <v>79</v>
      </c>
      <c r="C43" s="10">
        <f>C31+C32+C33+C34+C35+C37+C38+C39+C41+C42</f>
        <v>16315778</v>
      </c>
      <c r="D43" s="10">
        <f>D31+D32+D33+D34+D35+D37+D38+D39+D41+D42</f>
        <v>15633433</v>
      </c>
      <c r="E43" s="10">
        <f>E31+E32+E33+E34+E35+E37+E38+E39+E41+E42</f>
        <v>15830785</v>
      </c>
    </row>
    <row r="44" spans="1:5" ht="12.75">
      <c r="A44" s="5" t="s">
        <v>80</v>
      </c>
      <c r="B44" s="6" t="s">
        <v>81</v>
      </c>
      <c r="C44" s="7">
        <v>94863</v>
      </c>
      <c r="D44" s="7">
        <v>0</v>
      </c>
      <c r="E44" s="7">
        <v>0</v>
      </c>
    </row>
    <row r="45" spans="1:5" ht="12.75">
      <c r="A45" s="5" t="s">
        <v>82</v>
      </c>
      <c r="B45" s="6" t="s">
        <v>83</v>
      </c>
      <c r="C45" s="7">
        <v>0</v>
      </c>
      <c r="D45" s="7">
        <v>0</v>
      </c>
      <c r="E45" s="7">
        <v>0</v>
      </c>
    </row>
    <row r="46" spans="1:5" ht="12.75">
      <c r="A46" s="5" t="s">
        <v>84</v>
      </c>
      <c r="B46" s="6" t="s">
        <v>85</v>
      </c>
      <c r="C46" s="7">
        <v>0</v>
      </c>
      <c r="D46" s="7">
        <v>0</v>
      </c>
      <c r="E46" s="7">
        <v>0</v>
      </c>
    </row>
    <row r="47" spans="1:5" ht="12.75">
      <c r="A47" s="5" t="s">
        <v>86</v>
      </c>
      <c r="B47" s="6" t="s">
        <v>87</v>
      </c>
      <c r="C47" s="7">
        <v>0</v>
      </c>
      <c r="D47" s="7">
        <v>0</v>
      </c>
      <c r="E47" s="7"/>
    </row>
    <row r="48" spans="1:5" ht="12.75">
      <c r="A48" s="5" t="s">
        <v>88</v>
      </c>
      <c r="B48" s="6" t="s">
        <v>89</v>
      </c>
      <c r="C48" s="7">
        <v>0</v>
      </c>
      <c r="D48" s="7">
        <v>0</v>
      </c>
      <c r="E48" s="7">
        <v>0</v>
      </c>
    </row>
    <row r="49" spans="1:5" ht="12.75">
      <c r="A49" s="8" t="s">
        <v>90</v>
      </c>
      <c r="B49" s="9" t="s">
        <v>91</v>
      </c>
      <c r="C49" s="10">
        <f>C44+C45+C47+C48</f>
        <v>94863</v>
      </c>
      <c r="D49" s="10">
        <f>D44+D45+D47+D48</f>
        <v>0</v>
      </c>
      <c r="E49" s="10">
        <f>E44+E45+E47+E48</f>
        <v>0</v>
      </c>
    </row>
    <row r="50" spans="1:5" ht="12.75">
      <c r="A50" s="8" t="s">
        <v>92</v>
      </c>
      <c r="B50" s="9" t="s">
        <v>93</v>
      </c>
      <c r="C50" s="10">
        <f>C43+C49</f>
        <v>16410641</v>
      </c>
      <c r="D50" s="10">
        <f>D43+D49</f>
        <v>15633433</v>
      </c>
      <c r="E50" s="10">
        <f>E43+E49</f>
        <v>15830785</v>
      </c>
    </row>
    <row r="51" spans="1:5" ht="12.75">
      <c r="A51" s="5" t="s">
        <v>94</v>
      </c>
      <c r="B51" s="6" t="s">
        <v>95</v>
      </c>
      <c r="C51" s="7">
        <v>2397024</v>
      </c>
      <c r="D51" s="7">
        <v>3110197</v>
      </c>
      <c r="E51" s="7">
        <v>2020826</v>
      </c>
    </row>
    <row r="52" spans="1:5" ht="12.75">
      <c r="A52" s="5" t="s">
        <v>96</v>
      </c>
      <c r="B52" s="6" t="s">
        <v>97</v>
      </c>
      <c r="C52" s="7">
        <v>0</v>
      </c>
      <c r="D52" s="7">
        <v>0</v>
      </c>
      <c r="E52" s="7">
        <v>0</v>
      </c>
    </row>
    <row r="53" spans="1:5" ht="12.75">
      <c r="A53" s="5" t="s">
        <v>98</v>
      </c>
      <c r="B53" s="6" t="s">
        <v>99</v>
      </c>
      <c r="C53" s="7">
        <v>0</v>
      </c>
      <c r="D53" s="7">
        <v>0</v>
      </c>
      <c r="E53" s="7">
        <v>-154437</v>
      </c>
    </row>
    <row r="54" spans="1:5" ht="12.75">
      <c r="A54" s="8" t="s">
        <v>100</v>
      </c>
      <c r="B54" s="9" t="s">
        <v>101</v>
      </c>
      <c r="C54" s="10">
        <f>SUM(C50:C53)</f>
        <v>18807665</v>
      </c>
      <c r="D54" s="10">
        <f>SUM(D50:D53)</f>
        <v>18743630</v>
      </c>
      <c r="E54" s="10">
        <f>SUM(E50:E53)</f>
        <v>17697174</v>
      </c>
    </row>
    <row r="55" spans="1:5" ht="25.5">
      <c r="A55" s="8" t="s">
        <v>102</v>
      </c>
      <c r="B55" s="9" t="s">
        <v>103</v>
      </c>
      <c r="C55" s="11">
        <f>C43-C20</f>
        <v>-1424119</v>
      </c>
      <c r="D55" s="11">
        <f>D43-D20</f>
        <v>-931717</v>
      </c>
      <c r="E55" s="11">
        <f>E43-E20</f>
        <v>982990</v>
      </c>
    </row>
    <row r="56" spans="1:5" ht="38.25">
      <c r="A56" s="8" t="s">
        <v>104</v>
      </c>
      <c r="B56" s="9" t="s">
        <v>105</v>
      </c>
      <c r="C56" s="11">
        <v>0</v>
      </c>
      <c r="D56" s="11">
        <v>0</v>
      </c>
      <c r="E56" s="11">
        <f>E55+E51-E28</f>
        <v>3003816</v>
      </c>
    </row>
    <row r="57" spans="1:5" ht="12.75">
      <c r="A57" s="8" t="s">
        <v>106</v>
      </c>
      <c r="B57" s="9" t="s">
        <v>107</v>
      </c>
      <c r="C57" s="10">
        <v>0</v>
      </c>
      <c r="D57" s="10">
        <v>0</v>
      </c>
      <c r="E57" s="10">
        <v>0</v>
      </c>
    </row>
    <row r="58" spans="1:5" ht="12.75">
      <c r="A58" s="8" t="s">
        <v>108</v>
      </c>
      <c r="B58" s="9" t="s">
        <v>109</v>
      </c>
      <c r="C58" s="10">
        <v>0</v>
      </c>
      <c r="D58" s="10">
        <v>0</v>
      </c>
      <c r="E58" s="10">
        <v>0</v>
      </c>
    </row>
    <row r="60" ht="14.25">
      <c r="A60" s="12" t="s">
        <v>110</v>
      </c>
    </row>
    <row r="62" spans="1:5" ht="14.25">
      <c r="A62" s="13" t="s">
        <v>111</v>
      </c>
      <c r="B62" s="13"/>
      <c r="C62" s="14"/>
      <c r="D62" s="14"/>
      <c r="E62" s="14"/>
    </row>
    <row r="63" spans="2:5" ht="14.25">
      <c r="B63" s="14" t="s">
        <v>112</v>
      </c>
      <c r="C63" s="14"/>
      <c r="D63" s="14"/>
      <c r="E63" s="14"/>
    </row>
    <row r="64" spans="2:5" ht="14.25">
      <c r="B64" s="15" t="s">
        <v>113</v>
      </c>
      <c r="C64" s="15"/>
      <c r="D64" s="14"/>
      <c r="E64" s="14"/>
    </row>
    <row r="65" spans="2:5" ht="14.25">
      <c r="B65" s="14" t="s">
        <v>114</v>
      </c>
      <c r="C65" s="15"/>
      <c r="D65" s="14"/>
      <c r="E65" s="14"/>
    </row>
  </sheetData>
  <sheetProtection selectLockedCells="1" selectUnlockedCells="1"/>
  <mergeCells count="3">
    <mergeCell ref="A3:E3"/>
    <mergeCell ref="A4:E4"/>
    <mergeCell ref="A62:B62"/>
  </mergeCells>
  <printOptions/>
  <pageMargins left="0.75" right="0.75" top="1" bottom="1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2013-05-16T13:32:34Z</cp:lastPrinted>
  <dcterms:modified xsi:type="dcterms:W3CDTF">2013-05-16T13:34:05Z</dcterms:modified>
  <cp:category/>
  <cp:version/>
  <cp:contentType/>
  <cp:contentStatus/>
  <cp:revision>2</cp:revision>
</cp:coreProperties>
</file>